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parkec3\Desktop\"/>
    </mc:Choice>
  </mc:AlternateContent>
  <xr:revisionPtr revIDLastSave="0" documentId="8_{2DFE966C-C0E3-4BFF-920B-235B470ACC80}" xr6:coauthVersionLast="44" xr6:coauthVersionMax="44" xr10:uidLastSave="{00000000-0000-0000-0000-000000000000}"/>
  <bookViews>
    <workbookView xWindow="28680" yWindow="-120" windowWidth="29040" windowHeight="15840" xr2:uid="{00000000-000D-0000-FFFF-FFFF00000000}"/>
  </bookViews>
  <sheets>
    <sheet name="Instructions" sheetId="3" r:id="rId1"/>
    <sheet name="Budget and Variance report" sheetId="2" r:id="rId2"/>
    <sheet name="Hyperion" sheetId="5"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2" l="1"/>
  <c r="F17" i="2"/>
  <c r="E17" i="2"/>
  <c r="D17" i="2"/>
  <c r="C17" i="2"/>
  <c r="G16" i="2"/>
  <c r="F16" i="2"/>
  <c r="E16" i="2"/>
  <c r="D16" i="2"/>
  <c r="C16" i="2"/>
  <c r="G15" i="2"/>
  <c r="F15" i="2"/>
  <c r="E15" i="2"/>
  <c r="D15" i="2"/>
  <c r="C15" i="2"/>
  <c r="G14" i="2"/>
  <c r="F14" i="2"/>
  <c r="E14" i="2"/>
  <c r="D14" i="2"/>
  <c r="C14" i="2"/>
  <c r="B17" i="2"/>
  <c r="B16" i="2"/>
  <c r="B15" i="2"/>
  <c r="B14" i="2"/>
  <c r="K12" i="2"/>
  <c r="J12" i="2"/>
  <c r="I12" i="2"/>
  <c r="K11" i="2"/>
  <c r="J11" i="2"/>
  <c r="I11" i="2"/>
  <c r="K10" i="2"/>
  <c r="J10" i="2"/>
  <c r="I10" i="2"/>
  <c r="K9" i="2"/>
  <c r="J9" i="2"/>
  <c r="I9" i="2"/>
  <c r="G12" i="2"/>
  <c r="F12" i="2"/>
  <c r="E12" i="2"/>
  <c r="D12" i="2"/>
  <c r="C12" i="2"/>
  <c r="B12" i="2"/>
  <c r="G11" i="2"/>
  <c r="F11" i="2"/>
  <c r="E11" i="2"/>
  <c r="D11" i="2"/>
  <c r="C11" i="2"/>
  <c r="B11" i="2"/>
  <c r="G10" i="2"/>
  <c r="F10" i="2"/>
  <c r="E10" i="2"/>
  <c r="D10" i="2"/>
  <c r="C10" i="2"/>
  <c r="B10" i="2"/>
  <c r="G9" i="2"/>
  <c r="F9" i="2"/>
  <c r="E9" i="2"/>
  <c r="D9" i="2"/>
  <c r="C9" i="2"/>
  <c r="B9" i="2"/>
  <c r="K7" i="2"/>
  <c r="J7" i="2"/>
  <c r="I7" i="2"/>
  <c r="K6" i="2"/>
  <c r="J6" i="2"/>
  <c r="I6" i="2"/>
  <c r="K5" i="2"/>
  <c r="J5" i="2"/>
  <c r="I5" i="2"/>
  <c r="G7" i="2"/>
  <c r="F7" i="2"/>
  <c r="E7" i="2"/>
  <c r="D7" i="2"/>
  <c r="C7" i="2"/>
  <c r="G6" i="2"/>
  <c r="F6" i="2"/>
  <c r="E6" i="2"/>
  <c r="D6" i="2"/>
  <c r="C6" i="2"/>
  <c r="G5" i="2"/>
  <c r="F5" i="2"/>
  <c r="E5" i="2"/>
  <c r="D5" i="2"/>
  <c r="C5" i="2"/>
  <c r="B7" i="2"/>
  <c r="B6" i="2"/>
  <c r="B5" i="2"/>
</calcChain>
</file>

<file path=xl/sharedStrings.xml><?xml version="1.0" encoding="utf-8"?>
<sst xmlns="http://schemas.openxmlformats.org/spreadsheetml/2006/main" count="91" uniqueCount="68">
  <si>
    <t>Budget</t>
  </si>
  <si>
    <t>Projection</t>
  </si>
  <si>
    <t>Working</t>
  </si>
  <si>
    <t>Actual</t>
  </si>
  <si>
    <t>Final</t>
  </si>
  <si>
    <t>Revenue</t>
  </si>
  <si>
    <t>Operating allocation</t>
  </si>
  <si>
    <t>Other revenue</t>
  </si>
  <si>
    <t>Total revenue</t>
  </si>
  <si>
    <t>Expenses</t>
  </si>
  <si>
    <t>Salaries &amp; benefits</t>
  </si>
  <si>
    <t>Other expenses</t>
  </si>
  <si>
    <t>Total other expenses</t>
  </si>
  <si>
    <t>$000s</t>
  </si>
  <si>
    <r>
      <t xml:space="preserve">Favourable </t>
    </r>
    <r>
      <rPr>
        <sz val="11"/>
        <color rgb="FFFF0000"/>
        <rFont val="Calibri"/>
        <family val="2"/>
        <scheme val="minor"/>
      </rPr>
      <t>(Unfavourable)</t>
    </r>
  </si>
  <si>
    <t>Surplus (deficit)</t>
  </si>
  <si>
    <t>Open Smartview Excel via Citrix</t>
  </si>
  <si>
    <r>
      <t>Once in Smartview and</t>
    </r>
    <r>
      <rPr>
        <b/>
        <sz val="11"/>
        <color theme="1"/>
        <rFont val="Calibri"/>
        <family val="2"/>
        <scheme val="minor"/>
      </rPr>
      <t xml:space="preserve"> prior to connecting</t>
    </r>
    <r>
      <rPr>
        <sz val="11"/>
        <color theme="1"/>
        <rFont val="Calibri"/>
        <family val="2"/>
        <scheme val="minor"/>
      </rPr>
      <t>, Select File, Open.</t>
    </r>
  </si>
  <si>
    <t>Locate the Network drive (under Computer), and open the saved file.</t>
  </si>
  <si>
    <r>
      <t xml:space="preserve">Note: </t>
    </r>
    <r>
      <rPr>
        <sz val="11"/>
        <color theme="1"/>
        <rFont val="Calibri"/>
        <family val="2"/>
        <scheme val="minor"/>
      </rPr>
      <t xml:space="preserve"> If you do not see the network drive, close Smartview.  Open your Explorer window and ensure the drive has a green icon, not a red X.  If you see a red X click on the name and the icon should turn green.</t>
    </r>
  </si>
  <si>
    <t xml:space="preserve"> </t>
  </si>
  <si>
    <t>Once it does attempt steps 1 to 4 again.</t>
  </si>
  <si>
    <t>Once the file is open within Smartview, go to the “Hyperion” tab</t>
  </si>
  <si>
    <t>After a couple of seconds the POV bar should appear.  Select your department or the department roll up for which you detailing the transfers, and then hit REFRESH. You will be prompted to log in.</t>
  </si>
  <si>
    <t>Go to the "Variance report" tab, and enter the dept or area in the yellow cell A1.</t>
  </si>
  <si>
    <t>You can now copy the file to your narrative report (in Word 2010 on the Home tab, select Paste / Paste Special / Picture (Enhanced Metafile))</t>
  </si>
  <si>
    <t>Notes</t>
  </si>
  <si>
    <t>The file can be updated and saved as many times as required, you can save the file with different names if you need to provide multiple files.</t>
  </si>
  <si>
    <t>Instructions for populating and updating the Operating major variances table for narrative:</t>
  </si>
  <si>
    <t>Save this file (Operating major variances table for narrative.xlsx) into a folder on your network drive, you can rename the file if you wish.</t>
  </si>
  <si>
    <t>FY19</t>
  </si>
  <si>
    <t>DataInput</t>
  </si>
  <si>
    <t>FY20</t>
  </si>
  <si>
    <t>Favourable/(Unfavourable)</t>
  </si>
  <si>
    <t>Curr Year Proj</t>
  </si>
  <si>
    <t xml:space="preserve">      Operating Allocation</t>
  </si>
  <si>
    <t xml:space="preserve">      Other Revenue</t>
  </si>
  <si>
    <t>Total Revenue</t>
  </si>
  <si>
    <t xml:space="preserve">     Salaries &amp; benefits</t>
  </si>
  <si>
    <t xml:space="preserve">     Other Expenses</t>
  </si>
  <si>
    <t>Total Expenses</t>
  </si>
  <si>
    <t>FY21</t>
  </si>
  <si>
    <t>Plan</t>
  </si>
  <si>
    <t>FY22</t>
  </si>
  <si>
    <t>Opening Appropriation</t>
  </si>
  <si>
    <t>Closing Appropriation</t>
  </si>
  <si>
    <t>Change in Appropriation</t>
  </si>
  <si>
    <t>For section  Appendix B on variances, hide columns F and G, then use A1:K12</t>
  </si>
  <si>
    <t>FY23</t>
  </si>
  <si>
    <t>Opening Appropriations</t>
  </si>
  <si>
    <t>June 2019</t>
  </si>
  <si>
    <t>Don't forget the file is now used in two different places in the narrative!</t>
  </si>
  <si>
    <t>FY20 Proj vs</t>
  </si>
  <si>
    <t>FY19 Act</t>
  </si>
  <si>
    <t>FY20Bud</t>
  </si>
  <si>
    <t>FY21 Bud vs</t>
  </si>
  <si>
    <t>FY20 Proj</t>
  </si>
  <si>
    <t xml:space="preserve">    </t>
  </si>
  <si>
    <t>Closing Appropriations</t>
  </si>
  <si>
    <t>Curr Year Proj vs</t>
  </si>
  <si>
    <t xml:space="preserve">Curr Year Proj vs </t>
  </si>
  <si>
    <t>Next Year Budget vs</t>
  </si>
  <si>
    <t>Prev Year Actual</t>
  </si>
  <si>
    <t>Curr Year Budget</t>
  </si>
  <si>
    <t>PeopleSoft Adjustments</t>
  </si>
  <si>
    <t>PS Adjustment</t>
  </si>
  <si>
    <t>(Surplus) / Deficit</t>
  </si>
  <si>
    <t>For section 8.1 of narrative, copy in range A1:G17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</si>
</sst>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0_);\(#,##0\)"/>
    <numFmt numFmtId="166" formatCode="[Red]\(#,##0\)_);#,##0"/>
    <numFmt numFmtId="167" formatCode="[Red]_(* \(#,##0\)_);_(* #,##0;_(* &quot;-&quot;??_);_(@_)"/>
  </numFmts>
  <fonts count="6"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BEDAFF"/>
        <bgColor indexed="64"/>
      </patternFill>
    </fill>
    <fill>
      <patternFill patternType="solid">
        <fgColor rgb="FFFFFF00"/>
        <bgColor indexed="64"/>
      </patternFill>
    </fill>
  </fills>
  <borders count="12">
    <border>
      <left/>
      <right/>
      <top/>
      <bottom/>
      <diagonal/>
    </border>
    <border>
      <left/>
      <right/>
      <top style="thin">
        <color indexed="64"/>
      </top>
      <bottom/>
      <diagonal/>
    </border>
    <border>
      <left/>
      <right/>
      <top/>
      <bottom style="thin">
        <color indexed="64"/>
      </bottom>
      <diagonal/>
    </border>
    <border>
      <left style="thin">
        <color rgb="FFC0C0C0"/>
      </left>
      <right style="thin">
        <color rgb="FFC0C0C0"/>
      </right>
      <top style="thin">
        <color rgb="FFC0C0C0"/>
      </top>
      <bottom style="thin">
        <color rgb="FFC0C0C0"/>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right/>
      <top style="thin">
        <color rgb="FFC0C0C0"/>
      </top>
      <bottom style="thin">
        <color rgb="FFC0C0C0"/>
      </bottom>
      <diagonal/>
    </border>
    <border>
      <left style="thin">
        <color rgb="FFC0C0C0"/>
      </left>
      <right style="thin">
        <color rgb="FFC0C0C0"/>
      </right>
      <top/>
      <bottom style="thin">
        <color rgb="FFC0C0C0"/>
      </bottom>
      <diagonal/>
    </border>
  </borders>
  <cellStyleXfs count="2">
    <xf numFmtId="38" fontId="0" fillId="0" borderId="0"/>
    <xf numFmtId="164" fontId="5" fillId="0" borderId="0" applyFont="0" applyFill="0" applyBorder="0" applyAlignment="0" applyProtection="0"/>
  </cellStyleXfs>
  <cellXfs count="35">
    <xf numFmtId="38" fontId="0" fillId="0" borderId="0" xfId="0"/>
    <xf numFmtId="38" fontId="0" fillId="0" borderId="0" xfId="0" applyProtection="1">
      <protection locked="0"/>
    </xf>
    <xf numFmtId="38" fontId="0" fillId="0" borderId="1" xfId="0" quotePrefix="1" applyBorder="1" applyAlignment="1">
      <alignment horizontal="center"/>
    </xf>
    <xf numFmtId="38" fontId="0" fillId="0" borderId="4" xfId="0" applyBorder="1" applyAlignment="1">
      <alignment horizontal="center"/>
    </xf>
    <xf numFmtId="38" fontId="0" fillId="0" borderId="0" xfId="0" applyAlignment="1">
      <alignment horizontal="left" indent="1"/>
    </xf>
    <xf numFmtId="38" fontId="0" fillId="0" borderId="0" xfId="0" applyAlignment="1">
      <alignment horizontal="left"/>
    </xf>
    <xf numFmtId="38" fontId="2" fillId="0" borderId="0" xfId="0" applyFont="1"/>
    <xf numFmtId="38" fontId="0" fillId="0" borderId="0" xfId="0" quotePrefix="1"/>
    <xf numFmtId="38" fontId="0" fillId="0" borderId="5" xfId="0" applyBorder="1"/>
    <xf numFmtId="38" fontId="3" fillId="0" borderId="0" xfId="0" applyFont="1"/>
    <xf numFmtId="17" fontId="2" fillId="0" borderId="0" xfId="0" quotePrefix="1" applyNumberFormat="1" applyFont="1"/>
    <xf numFmtId="38" fontId="0" fillId="0" borderId="0" xfId="0" applyFont="1"/>
    <xf numFmtId="38" fontId="4" fillId="0" borderId="0" xfId="0" applyFont="1"/>
    <xf numFmtId="38" fontId="0" fillId="3" borderId="0" xfId="0" applyFill="1"/>
    <xf numFmtId="0" fontId="0" fillId="0" borderId="0" xfId="0" applyNumberFormat="1" applyProtection="1">
      <protection locked="0"/>
    </xf>
    <xf numFmtId="0" fontId="0" fillId="2" borderId="3" xfId="0" applyNumberFormat="1" applyFont="1" applyFill="1" applyBorder="1" applyAlignment="1" applyProtection="1">
      <alignment vertical="top"/>
    </xf>
    <xf numFmtId="0" fontId="0" fillId="2" borderId="11" xfId="0" applyNumberFormat="1" applyFont="1" applyFill="1" applyBorder="1" applyAlignment="1" applyProtection="1">
      <alignment vertical="top"/>
    </xf>
    <xf numFmtId="0" fontId="0" fillId="2" borderId="7" xfId="0" applyNumberFormat="1" applyFont="1" applyFill="1" applyBorder="1" applyAlignment="1" applyProtection="1">
      <alignment vertical="top"/>
    </xf>
    <xf numFmtId="0" fontId="0" fillId="2" borderId="8" xfId="0" applyNumberFormat="1" applyFont="1" applyFill="1" applyBorder="1" applyAlignment="1" applyProtection="1">
      <alignment vertical="top"/>
    </xf>
    <xf numFmtId="0" fontId="0" fillId="2" borderId="7" xfId="0" applyNumberFormat="1" applyFont="1" applyFill="1" applyBorder="1" applyAlignment="1" applyProtection="1"/>
    <xf numFmtId="0" fontId="0" fillId="2" borderId="9" xfId="0" applyNumberFormat="1" applyFont="1" applyFill="1" applyBorder="1" applyAlignment="1" applyProtection="1">
      <alignment vertical="top"/>
    </xf>
    <xf numFmtId="165" fontId="0" fillId="0" borderId="3" xfId="0" applyNumberFormat="1" applyFont="1" applyBorder="1" applyAlignment="1" applyProtection="1"/>
    <xf numFmtId="0" fontId="0" fillId="2" borderId="11" xfId="0" quotePrefix="1" applyNumberFormat="1" applyFont="1" applyFill="1" applyBorder="1" applyAlignment="1" applyProtection="1">
      <alignment vertical="top"/>
    </xf>
    <xf numFmtId="0" fontId="0" fillId="2" borderId="9" xfId="0" quotePrefix="1" applyNumberFormat="1" applyFont="1" applyFill="1" applyBorder="1" applyAlignment="1" applyProtection="1">
      <alignment vertical="top"/>
    </xf>
    <xf numFmtId="0" fontId="0" fillId="2" borderId="7" xfId="0" quotePrefix="1" applyNumberFormat="1" applyFont="1" applyFill="1" applyBorder="1" applyAlignment="1" applyProtection="1">
      <alignment vertical="top"/>
    </xf>
    <xf numFmtId="166" fontId="0" fillId="0" borderId="0" xfId="0" applyNumberFormat="1"/>
    <xf numFmtId="166" fontId="0" fillId="0" borderId="5" xfId="0" applyNumberFormat="1" applyBorder="1"/>
    <xf numFmtId="166" fontId="0" fillId="0" borderId="6" xfId="0" applyNumberFormat="1" applyBorder="1"/>
    <xf numFmtId="166" fontId="2" fillId="0" borderId="6" xfId="0" applyNumberFormat="1" applyFont="1" applyBorder="1"/>
    <xf numFmtId="38" fontId="0" fillId="0" borderId="6" xfId="1" applyNumberFormat="1" applyFont="1" applyBorder="1"/>
    <xf numFmtId="167" fontId="0" fillId="0" borderId="0" xfId="1" applyNumberFormat="1" applyFont="1"/>
    <xf numFmtId="38" fontId="0" fillId="0" borderId="2" xfId="0" applyBorder="1" applyAlignment="1">
      <alignment horizontal="center"/>
    </xf>
    <xf numFmtId="0" fontId="0" fillId="2" borderId="7" xfId="0" applyNumberFormat="1" applyFont="1" applyFill="1" applyBorder="1" applyAlignment="1" applyProtection="1">
      <alignment horizontal="center" vertical="top"/>
    </xf>
    <xf numFmtId="0" fontId="0" fillId="2" borderId="8" xfId="0" applyNumberFormat="1" applyFont="1" applyFill="1" applyBorder="1" applyAlignment="1" applyProtection="1">
      <alignment horizontal="center" vertical="top"/>
    </xf>
    <xf numFmtId="0" fontId="0" fillId="2" borderId="10" xfId="0" applyNumberFormat="1" applyFont="1" applyFill="1" applyBorder="1" applyAlignment="1" applyProtection="1">
      <alignment horizontal="center" vertical="top"/>
    </xf>
  </cellXfs>
  <cellStyles count="2">
    <cellStyle name="Comma" xfId="1" builtinId="3"/>
    <cellStyle name="Normal" xfId="0" builtinId="0" customBuiltin="1"/>
  </cellStyles>
  <dxfs count="3">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4</xdr:col>
      <xdr:colOff>19050</xdr:colOff>
      <xdr:row>8</xdr:row>
      <xdr:rowOff>28575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333500"/>
          <a:ext cx="1847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
  <sheetViews>
    <sheetView tabSelected="1" workbookViewId="0">
      <selection activeCell="C20" sqref="C20"/>
    </sheetView>
  </sheetViews>
  <sheetFormatPr defaultRowHeight="15" x14ac:dyDescent="0.25"/>
  <sheetData>
    <row r="1" spans="1:14" x14ac:dyDescent="0.25">
      <c r="A1" s="9" t="s">
        <v>28</v>
      </c>
      <c r="N1" s="10" t="s">
        <v>50</v>
      </c>
    </row>
    <row r="3" spans="1:14" x14ac:dyDescent="0.25">
      <c r="A3" s="6">
        <v>1</v>
      </c>
      <c r="B3" t="s">
        <v>29</v>
      </c>
    </row>
    <row r="4" spans="1:14" x14ac:dyDescent="0.25">
      <c r="A4" s="6">
        <v>2</v>
      </c>
      <c r="B4" t="s">
        <v>16</v>
      </c>
    </row>
    <row r="5" spans="1:14" x14ac:dyDescent="0.25">
      <c r="A5" s="6">
        <v>3</v>
      </c>
      <c r="B5" t="s">
        <v>17</v>
      </c>
    </row>
    <row r="6" spans="1:14" x14ac:dyDescent="0.25">
      <c r="A6" s="6">
        <v>4</v>
      </c>
      <c r="B6" t="s">
        <v>18</v>
      </c>
    </row>
    <row r="7" spans="1:14" x14ac:dyDescent="0.25">
      <c r="A7" s="6"/>
      <c r="B7" s="6" t="s">
        <v>19</v>
      </c>
    </row>
    <row r="8" spans="1:14" x14ac:dyDescent="0.25">
      <c r="A8" s="6" t="s">
        <v>20</v>
      </c>
    </row>
    <row r="9" spans="1:14" x14ac:dyDescent="0.25">
      <c r="A9" s="6"/>
      <c r="B9" s="11" t="s">
        <v>21</v>
      </c>
    </row>
    <row r="10" spans="1:14" x14ac:dyDescent="0.25">
      <c r="A10" s="6"/>
    </row>
    <row r="11" spans="1:14" x14ac:dyDescent="0.25">
      <c r="A11" s="6">
        <v>5</v>
      </c>
      <c r="B11" t="s">
        <v>22</v>
      </c>
    </row>
    <row r="12" spans="1:14" x14ac:dyDescent="0.25">
      <c r="A12" s="6">
        <v>6</v>
      </c>
      <c r="B12" t="s">
        <v>23</v>
      </c>
    </row>
    <row r="13" spans="1:14" x14ac:dyDescent="0.25">
      <c r="A13" s="6">
        <v>7</v>
      </c>
      <c r="B13" t="s">
        <v>24</v>
      </c>
    </row>
    <row r="14" spans="1:14" x14ac:dyDescent="0.25">
      <c r="A14" s="6">
        <v>8</v>
      </c>
      <c r="B14" t="s">
        <v>25</v>
      </c>
    </row>
    <row r="15" spans="1:14" x14ac:dyDescent="0.25">
      <c r="A15" s="6">
        <v>9</v>
      </c>
      <c r="B15" t="s">
        <v>51</v>
      </c>
    </row>
    <row r="17" spans="1:1" x14ac:dyDescent="0.25">
      <c r="A17" s="12" t="s">
        <v>26</v>
      </c>
    </row>
    <row r="18" spans="1:1" x14ac:dyDescent="0.25">
      <c r="A18" t="s">
        <v>27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2"/>
  <sheetViews>
    <sheetView showGridLines="0" workbookViewId="0">
      <selection activeCell="A22" sqref="A22"/>
    </sheetView>
  </sheetViews>
  <sheetFormatPr defaultColWidth="12.7109375" defaultRowHeight="15" x14ac:dyDescent="0.25"/>
  <cols>
    <col min="1" max="1" width="23.140625" customWidth="1"/>
    <col min="6" max="7" width="12.7109375" customWidth="1"/>
    <col min="8" max="8" width="2.7109375" customWidth="1"/>
  </cols>
  <sheetData>
    <row r="1" spans="1:11" x14ac:dyDescent="0.25">
      <c r="A1" s="13"/>
      <c r="B1" s="13"/>
      <c r="C1" s="13"/>
      <c r="I1" s="31" t="s">
        <v>14</v>
      </c>
      <c r="J1" s="31"/>
      <c r="K1" s="31"/>
    </row>
    <row r="2" spans="1:11" x14ac:dyDescent="0.25">
      <c r="A2" s="7" t="s">
        <v>13</v>
      </c>
      <c r="B2" s="2" t="s">
        <v>30</v>
      </c>
      <c r="C2" s="2" t="s">
        <v>32</v>
      </c>
      <c r="D2" s="2" t="s">
        <v>32</v>
      </c>
      <c r="E2" s="2" t="s">
        <v>41</v>
      </c>
      <c r="F2" s="2" t="s">
        <v>43</v>
      </c>
      <c r="G2" s="2" t="s">
        <v>48</v>
      </c>
      <c r="I2" s="2" t="s">
        <v>52</v>
      </c>
      <c r="J2" s="2" t="s">
        <v>52</v>
      </c>
      <c r="K2" s="2" t="s">
        <v>55</v>
      </c>
    </row>
    <row r="3" spans="1:11" ht="15.75" thickBot="1" x14ac:dyDescent="0.3">
      <c r="B3" s="3" t="s">
        <v>3</v>
      </c>
      <c r="C3" s="3" t="s">
        <v>0</v>
      </c>
      <c r="D3" s="3" t="s">
        <v>1</v>
      </c>
      <c r="E3" s="3" t="s">
        <v>0</v>
      </c>
      <c r="F3" s="3" t="s">
        <v>42</v>
      </c>
      <c r="G3" s="3" t="s">
        <v>42</v>
      </c>
      <c r="I3" s="3" t="s">
        <v>53</v>
      </c>
      <c r="J3" s="3" t="s">
        <v>54</v>
      </c>
      <c r="K3" s="3" t="s">
        <v>56</v>
      </c>
    </row>
    <row r="4" spans="1:11" x14ac:dyDescent="0.25">
      <c r="A4" t="s">
        <v>5</v>
      </c>
    </row>
    <row r="5" spans="1:11" x14ac:dyDescent="0.25">
      <c r="A5" s="4" t="s">
        <v>6</v>
      </c>
      <c r="B5" s="25">
        <f>Hyperion!B5</f>
        <v>-7909</v>
      </c>
      <c r="C5" s="25">
        <f>Hyperion!C5</f>
        <v>-8076</v>
      </c>
      <c r="D5" s="25">
        <f>Hyperion!D5</f>
        <v>-8076</v>
      </c>
      <c r="E5" s="25">
        <f>Hyperion!E5</f>
        <v>-8076</v>
      </c>
      <c r="F5" s="25">
        <f>Hyperion!F5</f>
        <v>-8076</v>
      </c>
      <c r="G5" s="25">
        <f>Hyperion!G5</f>
        <v>-8076</v>
      </c>
      <c r="I5">
        <f>Hyperion!I5</f>
        <v>167</v>
      </c>
      <c r="J5">
        <f>Hyperion!J5</f>
        <v>0</v>
      </c>
      <c r="K5">
        <f>Hyperion!K5</f>
        <v>0</v>
      </c>
    </row>
    <row r="6" spans="1:11" x14ac:dyDescent="0.25">
      <c r="A6" s="4" t="s">
        <v>7</v>
      </c>
      <c r="B6" s="25">
        <f>Hyperion!B6</f>
        <v>-185.57716000000002</v>
      </c>
      <c r="C6" s="25">
        <f>Hyperion!C6</f>
        <v>-560.37400000000002</v>
      </c>
      <c r="D6" s="25">
        <f>Hyperion!D6</f>
        <v>-19.656669999999984</v>
      </c>
      <c r="E6" s="25">
        <f>Hyperion!E6</f>
        <v>-573.22190000000001</v>
      </c>
      <c r="F6" s="25">
        <f>Hyperion!F6</f>
        <v>-347.64677</v>
      </c>
      <c r="G6" s="25">
        <f>Hyperion!G6</f>
        <v>-136.60953000000003</v>
      </c>
      <c r="I6">
        <f>Hyperion!I6</f>
        <v>-165.92049000000003</v>
      </c>
      <c r="J6">
        <f>Hyperion!J6</f>
        <v>-540.71733000000006</v>
      </c>
      <c r="K6">
        <f>Hyperion!K6</f>
        <v>553.56523000000004</v>
      </c>
    </row>
    <row r="7" spans="1:11" x14ac:dyDescent="0.25">
      <c r="A7" s="5" t="s">
        <v>8</v>
      </c>
      <c r="B7" s="26">
        <f>Hyperion!B7</f>
        <v>-8094.5771600000007</v>
      </c>
      <c r="C7" s="26">
        <f>Hyperion!C7</f>
        <v>-8636.3740000000034</v>
      </c>
      <c r="D7" s="26">
        <f>Hyperion!D7</f>
        <v>-8095.6566699999994</v>
      </c>
      <c r="E7" s="26">
        <f>Hyperion!E7</f>
        <v>-8649.2219000000005</v>
      </c>
      <c r="F7" s="26">
        <f>Hyperion!F7</f>
        <v>-8423.6467699999994</v>
      </c>
      <c r="G7" s="26">
        <f>Hyperion!G7</f>
        <v>-8212.6095299999997</v>
      </c>
      <c r="I7" s="8">
        <f>Hyperion!I7</f>
        <v>1.0795099999986633</v>
      </c>
      <c r="J7" s="8">
        <f>Hyperion!J7</f>
        <v>-540.71733000000404</v>
      </c>
      <c r="K7" s="8">
        <f>Hyperion!K7</f>
        <v>553.56523000000107</v>
      </c>
    </row>
    <row r="8" spans="1:11" x14ac:dyDescent="0.25">
      <c r="A8" t="s">
        <v>9</v>
      </c>
    </row>
    <row r="9" spans="1:11" x14ac:dyDescent="0.25">
      <c r="A9" s="4" t="s">
        <v>10</v>
      </c>
      <c r="B9">
        <f>Hyperion!B9</f>
        <v>6013.6199700000016</v>
      </c>
      <c r="C9">
        <f>Hyperion!C9</f>
        <v>6769.8081103852655</v>
      </c>
      <c r="D9">
        <f>Hyperion!D9</f>
        <v>7256.6314793525362</v>
      </c>
      <c r="E9">
        <f>Hyperion!E9</f>
        <v>6610.7378432115393</v>
      </c>
      <c r="F9">
        <f>Hyperion!F9</f>
        <v>6653.7079178458434</v>
      </c>
      <c r="G9">
        <f>Hyperion!G9</f>
        <v>6786.6856453922883</v>
      </c>
      <c r="I9">
        <f>Hyperion!I9</f>
        <v>-1243.0115093525346</v>
      </c>
      <c r="J9">
        <f>Hyperion!J9</f>
        <v>-486.82336896727065</v>
      </c>
      <c r="K9">
        <f>Hyperion!K9</f>
        <v>645.89363614099693</v>
      </c>
    </row>
    <row r="10" spans="1:11" x14ac:dyDescent="0.25">
      <c r="A10" s="4" t="s">
        <v>11</v>
      </c>
      <c r="B10">
        <f>Hyperion!B10</f>
        <v>2208.1521499999999</v>
      </c>
      <c r="C10">
        <f>Hyperion!C10</f>
        <v>2406.1787599999998</v>
      </c>
      <c r="D10">
        <f>Hyperion!D10</f>
        <v>2288.7703799999999</v>
      </c>
      <c r="E10">
        <f>Hyperion!E10</f>
        <v>2308.3409199999996</v>
      </c>
      <c r="F10">
        <f>Hyperion!F10</f>
        <v>2268.3089199999999</v>
      </c>
      <c r="G10">
        <f>Hyperion!G10</f>
        <v>2248.73792</v>
      </c>
      <c r="I10">
        <f>Hyperion!I10</f>
        <v>-80.61823000000004</v>
      </c>
      <c r="J10">
        <f>Hyperion!J10</f>
        <v>117.40837999999985</v>
      </c>
      <c r="K10">
        <f>Hyperion!K10</f>
        <v>-19.57053999999971</v>
      </c>
    </row>
    <row r="11" spans="1:11" x14ac:dyDescent="0.25">
      <c r="A11" s="5" t="s">
        <v>12</v>
      </c>
      <c r="B11" s="8">
        <f>Hyperion!B11</f>
        <v>8221.7721200000015</v>
      </c>
      <c r="C11" s="8">
        <f>Hyperion!C11</f>
        <v>9175.9868703852662</v>
      </c>
      <c r="D11" s="8">
        <f>Hyperion!D11</f>
        <v>9545.4018593525361</v>
      </c>
      <c r="E11" s="8">
        <f>Hyperion!E11</f>
        <v>8919.0787632115389</v>
      </c>
      <c r="F11" s="8">
        <f>Hyperion!F11</f>
        <v>8922.0168378458438</v>
      </c>
      <c r="G11" s="8">
        <f>Hyperion!G11</f>
        <v>9035.4235653922879</v>
      </c>
      <c r="I11" s="8">
        <f>Hyperion!I11</f>
        <v>-1323.6297393525347</v>
      </c>
      <c r="J11" s="8">
        <f>Hyperion!J11</f>
        <v>-369.41498896726989</v>
      </c>
      <c r="K11" s="8">
        <f>Hyperion!K11</f>
        <v>626.32309614099722</v>
      </c>
    </row>
    <row r="12" spans="1:11" ht="15.75" thickBot="1" x14ac:dyDescent="0.3">
      <c r="A12" s="6" t="s">
        <v>15</v>
      </c>
      <c r="B12" s="27">
        <f>Hyperion!B12</f>
        <v>127.19495999999927</v>
      </c>
      <c r="C12" s="27">
        <f>Hyperion!C12</f>
        <v>539.6128703852645</v>
      </c>
      <c r="D12" s="27">
        <f>Hyperion!D12</f>
        <v>1449.7451893525356</v>
      </c>
      <c r="E12" s="27">
        <f>Hyperion!E12</f>
        <v>269.85686321153861</v>
      </c>
      <c r="F12" s="27">
        <f>Hyperion!F12</f>
        <v>498.37006784584372</v>
      </c>
      <c r="G12" s="27">
        <f>Hyperion!G12</f>
        <v>822.81403539228904</v>
      </c>
      <c r="I12" s="29">
        <f>Hyperion!I12</f>
        <v>-1322.5502293525362</v>
      </c>
      <c r="J12" s="29">
        <f>Hyperion!J12</f>
        <v>-910.13231896727109</v>
      </c>
      <c r="K12" s="29">
        <f>Hyperion!K12</f>
        <v>1179.8883261409969</v>
      </c>
    </row>
    <row r="14" spans="1:11" x14ac:dyDescent="0.25">
      <c r="A14" t="s">
        <v>44</v>
      </c>
      <c r="B14" s="25">
        <f>Hyperion!B13</f>
        <v>-1476.877825</v>
      </c>
      <c r="C14" s="25">
        <f>Hyperion!C13</f>
        <v>-1304.8504831081791</v>
      </c>
      <c r="D14" s="25">
        <f>Hyperion!D13</f>
        <v>-1349.682865</v>
      </c>
      <c r="E14" s="25">
        <f>Hyperion!E13</f>
        <v>509.49548435253746</v>
      </c>
      <c r="F14" s="25">
        <f>Hyperion!F13</f>
        <v>779.35234756407419</v>
      </c>
      <c r="G14" s="25">
        <f>Hyperion!G13</f>
        <v>1277.722415409916</v>
      </c>
    </row>
    <row r="15" spans="1:11" x14ac:dyDescent="0.25">
      <c r="A15" t="s">
        <v>46</v>
      </c>
      <c r="B15" s="25">
        <f>Hyperion!B14</f>
        <v>127.19495999999927</v>
      </c>
      <c r="C15" s="25">
        <f>Hyperion!C14</f>
        <v>539.6128703852645</v>
      </c>
      <c r="D15" s="25">
        <f>Hyperion!D14</f>
        <v>1449.7451893525356</v>
      </c>
      <c r="E15" s="25">
        <f>Hyperion!E14</f>
        <v>269.85686321153861</v>
      </c>
      <c r="F15" s="25">
        <f>Hyperion!F14</f>
        <v>498.37006784584372</v>
      </c>
      <c r="G15" s="25">
        <f>Hyperion!G14</f>
        <v>822.81403539228904</v>
      </c>
    </row>
    <row r="16" spans="1:11" x14ac:dyDescent="0.25">
      <c r="A16" t="s">
        <v>65</v>
      </c>
      <c r="B16" s="30">
        <f>Hyperion!B15</f>
        <v>0</v>
      </c>
      <c r="C16" s="30">
        <f>Hyperion!C15</f>
        <v>0</v>
      </c>
      <c r="D16" s="30">
        <f>Hyperion!D15</f>
        <v>409.43314000000004</v>
      </c>
      <c r="E16" s="30">
        <f>Hyperion!E15</f>
        <v>0</v>
      </c>
      <c r="F16" s="30">
        <f>Hyperion!F15</f>
        <v>0</v>
      </c>
      <c r="G16" s="30">
        <f>Hyperion!G15</f>
        <v>0</v>
      </c>
    </row>
    <row r="17" spans="1:7" ht="15.75" thickBot="1" x14ac:dyDescent="0.3">
      <c r="A17" t="s">
        <v>45</v>
      </c>
      <c r="B17" s="28">
        <f>Hyperion!B16</f>
        <v>-1349.6828649999998</v>
      </c>
      <c r="C17" s="28">
        <f>Hyperion!C16</f>
        <v>-765.23761272291495</v>
      </c>
      <c r="D17" s="28">
        <f>Hyperion!D16</f>
        <v>509.49548435253746</v>
      </c>
      <c r="E17" s="28">
        <f>Hyperion!E16</f>
        <v>779.35234756407419</v>
      </c>
      <c r="F17" s="28">
        <f>Hyperion!F16</f>
        <v>1277.722415409916</v>
      </c>
      <c r="G17" s="28">
        <f>Hyperion!G16</f>
        <v>2100.5364508022044</v>
      </c>
    </row>
    <row r="21" spans="1:7" x14ac:dyDescent="0.25">
      <c r="A21" s="6" t="s">
        <v>67</v>
      </c>
    </row>
    <row r="22" spans="1:7" x14ac:dyDescent="0.25">
      <c r="A22" s="6" t="s">
        <v>47</v>
      </c>
    </row>
  </sheetData>
  <mergeCells count="1">
    <mergeCell ref="I1:K1"/>
  </mergeCells>
  <conditionalFormatting sqref="I5:K7 I9:K12">
    <cfRule type="expression" dxfId="2" priority="4">
      <formula>AND(ABS(D5-B5)&gt;100,ABS((D5-B5)/B5)&gt;0.1)</formula>
    </cfRule>
  </conditionalFormatting>
  <conditionalFormatting sqref="J5:J6 J9:K10">
    <cfRule type="expression" dxfId="1" priority="2">
      <formula>AND(ABS(D5-C5)&gt;100,ABS((D5-C5)/C5)&gt;0.1)</formula>
    </cfRule>
  </conditionalFormatting>
  <conditionalFormatting sqref="K5:K6">
    <cfRule type="expression" dxfId="0" priority="1">
      <formula>AND(ABS(E5-D5)&gt;100,ABS((E5-D5)/D5)&gt;0.1)</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6"/>
  <sheetViews>
    <sheetView workbookViewId="0">
      <selection activeCell="I12" sqref="I12"/>
    </sheetView>
  </sheetViews>
  <sheetFormatPr defaultColWidth="9.140625" defaultRowHeight="15" customHeight="1" x14ac:dyDescent="0.25"/>
  <cols>
    <col min="1" max="1" width="23" style="1" customWidth="1"/>
    <col min="2" max="3" width="7.7109375" style="1" customWidth="1"/>
    <col min="4" max="7" width="9.7109375" style="1" customWidth="1"/>
    <col min="8" max="8" width="2.7109375" style="1" customWidth="1"/>
    <col min="9" max="9" width="15.42578125" style="1" customWidth="1"/>
    <col min="10" max="10" width="15.85546875" style="1" customWidth="1"/>
    <col min="11" max="11" width="18.85546875" style="1" customWidth="1"/>
    <col min="12" max="16384" width="9.140625" style="1"/>
  </cols>
  <sheetData>
    <row r="1" spans="1:11" ht="15" customHeight="1" x14ac:dyDescent="0.25">
      <c r="A1" s="14"/>
      <c r="B1" s="17" t="s">
        <v>30</v>
      </c>
      <c r="C1" s="32" t="s">
        <v>32</v>
      </c>
      <c r="D1" s="33"/>
      <c r="E1" s="18" t="s">
        <v>41</v>
      </c>
      <c r="F1" s="15" t="s">
        <v>43</v>
      </c>
      <c r="G1" s="15" t="s">
        <v>48</v>
      </c>
      <c r="H1" s="24" t="s">
        <v>57</v>
      </c>
      <c r="I1" s="32" t="s">
        <v>33</v>
      </c>
      <c r="J1" s="34"/>
      <c r="K1" s="33"/>
    </row>
    <row r="2" spans="1:11" ht="15" customHeight="1" x14ac:dyDescent="0.25">
      <c r="A2" s="14"/>
      <c r="B2" s="16" t="s">
        <v>3</v>
      </c>
      <c r="C2" s="16" t="s">
        <v>0</v>
      </c>
      <c r="D2" s="16" t="s">
        <v>31</v>
      </c>
      <c r="E2" s="16" t="s">
        <v>31</v>
      </c>
      <c r="F2" s="16" t="s">
        <v>31</v>
      </c>
      <c r="G2" s="16" t="s">
        <v>31</v>
      </c>
      <c r="H2" s="22" t="s">
        <v>57</v>
      </c>
      <c r="I2" s="16" t="s">
        <v>59</v>
      </c>
      <c r="J2" s="16" t="s">
        <v>60</v>
      </c>
      <c r="K2" s="16" t="s">
        <v>61</v>
      </c>
    </row>
    <row r="3" spans="1:11" x14ac:dyDescent="0.25">
      <c r="A3" s="14"/>
      <c r="B3" s="20" t="s">
        <v>4</v>
      </c>
      <c r="C3" s="20" t="s">
        <v>4</v>
      </c>
      <c r="D3" s="20" t="s">
        <v>2</v>
      </c>
      <c r="E3" s="20" t="s">
        <v>2</v>
      </c>
      <c r="F3" s="20" t="s">
        <v>2</v>
      </c>
      <c r="G3" s="20" t="s">
        <v>2</v>
      </c>
      <c r="H3" s="23" t="s">
        <v>57</v>
      </c>
      <c r="I3" s="20" t="s">
        <v>62</v>
      </c>
      <c r="J3" s="20" t="s">
        <v>63</v>
      </c>
      <c r="K3" s="20" t="s">
        <v>34</v>
      </c>
    </row>
    <row r="4" spans="1:11" ht="15" customHeight="1" x14ac:dyDescent="0.25">
      <c r="A4" s="19" t="s">
        <v>5</v>
      </c>
      <c r="B4" s="21"/>
      <c r="C4" s="21"/>
      <c r="D4" s="21"/>
      <c r="E4" s="21"/>
      <c r="F4" s="21"/>
      <c r="G4" s="21"/>
      <c r="H4" s="21"/>
      <c r="I4" s="21"/>
      <c r="J4" s="21"/>
      <c r="K4" s="21"/>
    </row>
    <row r="5" spans="1:11" ht="15" customHeight="1" x14ac:dyDescent="0.25">
      <c r="A5" s="19" t="s">
        <v>35</v>
      </c>
      <c r="B5" s="21">
        <v>-7909</v>
      </c>
      <c r="C5" s="21">
        <v>-8076</v>
      </c>
      <c r="D5" s="21">
        <v>-8076</v>
      </c>
      <c r="E5" s="21">
        <v>-8076</v>
      </c>
      <c r="F5" s="21">
        <v>-8076</v>
      </c>
      <c r="G5" s="21">
        <v>-8076</v>
      </c>
      <c r="H5" s="21"/>
      <c r="I5" s="21">
        <v>167</v>
      </c>
      <c r="J5" s="21">
        <v>0</v>
      </c>
      <c r="K5" s="21">
        <v>0</v>
      </c>
    </row>
    <row r="6" spans="1:11" ht="15" customHeight="1" x14ac:dyDescent="0.25">
      <c r="A6" s="19" t="s">
        <v>36</v>
      </c>
      <c r="B6" s="21">
        <v>-185.57716000000002</v>
      </c>
      <c r="C6" s="21">
        <v>-560.37400000000002</v>
      </c>
      <c r="D6" s="21">
        <v>-19.656669999999984</v>
      </c>
      <c r="E6" s="21">
        <v>-573.22190000000001</v>
      </c>
      <c r="F6" s="21">
        <v>-347.64677</v>
      </c>
      <c r="G6" s="21">
        <v>-136.60953000000003</v>
      </c>
      <c r="H6" s="21"/>
      <c r="I6" s="21">
        <v>-165.92049000000003</v>
      </c>
      <c r="J6" s="21">
        <v>-540.71733000000006</v>
      </c>
      <c r="K6" s="21">
        <v>553.56523000000004</v>
      </c>
    </row>
    <row r="7" spans="1:11" ht="15" customHeight="1" x14ac:dyDescent="0.25">
      <c r="A7" s="19" t="s">
        <v>37</v>
      </c>
      <c r="B7" s="21">
        <v>-8094.5771600000007</v>
      </c>
      <c r="C7" s="21">
        <v>-8636.3740000000034</v>
      </c>
      <c r="D7" s="21">
        <v>-8095.6566699999994</v>
      </c>
      <c r="E7" s="21">
        <v>-8649.2219000000005</v>
      </c>
      <c r="F7" s="21">
        <v>-8423.6467699999994</v>
      </c>
      <c r="G7" s="21">
        <v>-8212.6095299999997</v>
      </c>
      <c r="H7" s="21"/>
      <c r="I7" s="21">
        <v>1.0795099999986633</v>
      </c>
      <c r="J7" s="21">
        <v>-540.71733000000404</v>
      </c>
      <c r="K7" s="21">
        <v>553.56523000000107</v>
      </c>
    </row>
    <row r="8" spans="1:11" ht="15" customHeight="1" x14ac:dyDescent="0.25">
      <c r="A8" s="19" t="s">
        <v>9</v>
      </c>
      <c r="B8" s="21"/>
      <c r="C8" s="21"/>
      <c r="D8" s="21"/>
      <c r="E8" s="21"/>
      <c r="F8" s="21"/>
      <c r="G8" s="21"/>
      <c r="H8" s="21"/>
      <c r="I8" s="21"/>
      <c r="J8" s="21"/>
      <c r="K8" s="21"/>
    </row>
    <row r="9" spans="1:11" ht="15" customHeight="1" x14ac:dyDescent="0.25">
      <c r="A9" s="19" t="s">
        <v>38</v>
      </c>
      <c r="B9" s="21">
        <v>6013.6199700000016</v>
      </c>
      <c r="C9" s="21">
        <v>6769.8081103852655</v>
      </c>
      <c r="D9" s="21">
        <v>7256.6314793525362</v>
      </c>
      <c r="E9" s="21">
        <v>6610.7378432115393</v>
      </c>
      <c r="F9" s="21">
        <v>6653.7079178458434</v>
      </c>
      <c r="G9" s="21">
        <v>6786.6856453922883</v>
      </c>
      <c r="H9" s="21"/>
      <c r="I9" s="21">
        <v>-1243.0115093525346</v>
      </c>
      <c r="J9" s="21">
        <v>-486.82336896727065</v>
      </c>
      <c r="K9" s="21">
        <v>645.89363614099693</v>
      </c>
    </row>
    <row r="10" spans="1:11" ht="15" customHeight="1" x14ac:dyDescent="0.25">
      <c r="A10" s="19" t="s">
        <v>39</v>
      </c>
      <c r="B10" s="21">
        <v>2208.1521499999999</v>
      </c>
      <c r="C10" s="21">
        <v>2406.1787599999998</v>
      </c>
      <c r="D10" s="21">
        <v>2288.7703799999999</v>
      </c>
      <c r="E10" s="21">
        <v>2308.3409199999996</v>
      </c>
      <c r="F10" s="21">
        <v>2268.3089199999999</v>
      </c>
      <c r="G10" s="21">
        <v>2248.73792</v>
      </c>
      <c r="H10" s="21"/>
      <c r="I10" s="21">
        <v>-80.61823000000004</v>
      </c>
      <c r="J10" s="21">
        <v>117.40837999999985</v>
      </c>
      <c r="K10" s="21">
        <v>-19.57053999999971</v>
      </c>
    </row>
    <row r="11" spans="1:11" x14ac:dyDescent="0.25">
      <c r="A11" s="19" t="s">
        <v>40</v>
      </c>
      <c r="B11" s="21">
        <v>8221.7721200000015</v>
      </c>
      <c r="C11" s="21">
        <v>9175.9868703852662</v>
      </c>
      <c r="D11" s="21">
        <v>9545.4018593525361</v>
      </c>
      <c r="E11" s="21">
        <v>8919.0787632115389</v>
      </c>
      <c r="F11" s="21">
        <v>8922.0168378458438</v>
      </c>
      <c r="G11" s="21">
        <v>9035.4235653922879</v>
      </c>
      <c r="H11" s="21"/>
      <c r="I11" s="21">
        <v>-1323.6297393525347</v>
      </c>
      <c r="J11" s="21">
        <v>-369.41498896726989</v>
      </c>
      <c r="K11" s="21">
        <v>626.32309614099722</v>
      </c>
    </row>
    <row r="12" spans="1:11" x14ac:dyDescent="0.25">
      <c r="A12" s="19" t="s">
        <v>66</v>
      </c>
      <c r="B12" s="21">
        <v>127.19495999999927</v>
      </c>
      <c r="C12" s="21">
        <v>539.6128703852645</v>
      </c>
      <c r="D12" s="21">
        <v>1449.7451893525356</v>
      </c>
      <c r="E12" s="21">
        <v>269.85686321153861</v>
      </c>
      <c r="F12" s="21">
        <v>498.37006784584372</v>
      </c>
      <c r="G12" s="21">
        <v>822.81403539228904</v>
      </c>
      <c r="H12" s="21"/>
      <c r="I12" s="21">
        <v>-1322.5502293525362</v>
      </c>
      <c r="J12" s="21">
        <v>-910.13231896727109</v>
      </c>
      <c r="K12" s="21">
        <v>1179.8883261409969</v>
      </c>
    </row>
    <row r="13" spans="1:11" x14ac:dyDescent="0.25">
      <c r="A13" s="19" t="s">
        <v>49</v>
      </c>
      <c r="B13" s="21">
        <v>-1476.877825</v>
      </c>
      <c r="C13" s="21">
        <v>-1304.8504831081791</v>
      </c>
      <c r="D13" s="21">
        <v>-1349.682865</v>
      </c>
      <c r="E13" s="21">
        <v>509.49548435253746</v>
      </c>
      <c r="F13" s="21">
        <v>779.35234756407419</v>
      </c>
      <c r="G13" s="21">
        <v>1277.722415409916</v>
      </c>
      <c r="H13" s="21"/>
      <c r="I13" s="21">
        <v>-127.19496000000004</v>
      </c>
      <c r="J13" s="21">
        <v>44.832381891820887</v>
      </c>
      <c r="K13" s="21">
        <v>-1859.1783493525375</v>
      </c>
    </row>
    <row r="14" spans="1:11" x14ac:dyDescent="0.25">
      <c r="A14" s="19" t="s">
        <v>46</v>
      </c>
      <c r="B14" s="21">
        <v>127.19495999999927</v>
      </c>
      <c r="C14" s="21">
        <v>539.6128703852645</v>
      </c>
      <c r="D14" s="21">
        <v>1449.7451893525356</v>
      </c>
      <c r="E14" s="21">
        <v>269.85686321153861</v>
      </c>
      <c r="F14" s="21">
        <v>498.37006784584372</v>
      </c>
      <c r="G14" s="21">
        <v>822.81403539228904</v>
      </c>
      <c r="H14" s="21"/>
      <c r="I14" s="21">
        <v>-1322.5502293525362</v>
      </c>
      <c r="J14" s="21">
        <v>-910.13231896727109</v>
      </c>
      <c r="K14" s="21">
        <v>1179.8883261409969</v>
      </c>
    </row>
    <row r="15" spans="1:11" x14ac:dyDescent="0.25">
      <c r="A15" s="19" t="s">
        <v>64</v>
      </c>
      <c r="B15" s="21">
        <v>0</v>
      </c>
      <c r="C15" s="21">
        <v>0</v>
      </c>
      <c r="D15" s="21">
        <v>409.43314000000004</v>
      </c>
      <c r="E15" s="21">
        <v>0</v>
      </c>
      <c r="F15" s="21">
        <v>0</v>
      </c>
      <c r="G15" s="21">
        <v>0</v>
      </c>
      <c r="H15" s="21"/>
      <c r="I15" s="21">
        <v>-409.43314000000004</v>
      </c>
      <c r="J15" s="21">
        <v>-409.43314000000004</v>
      </c>
      <c r="K15" s="21">
        <v>409.43314000000004</v>
      </c>
    </row>
    <row r="16" spans="1:11" x14ac:dyDescent="0.25">
      <c r="A16" s="19" t="s">
        <v>58</v>
      </c>
      <c r="B16" s="21">
        <v>-1349.6828649999998</v>
      </c>
      <c r="C16" s="21">
        <v>-765.23761272291495</v>
      </c>
      <c r="D16" s="21">
        <v>509.49548435253746</v>
      </c>
      <c r="E16" s="21">
        <v>779.35234756407419</v>
      </c>
      <c r="F16" s="21">
        <v>1277.722415409916</v>
      </c>
      <c r="G16" s="21">
        <v>2100.5364508022044</v>
      </c>
      <c r="H16" s="21"/>
      <c r="I16" s="21">
        <v>-1859.1783493525372</v>
      </c>
      <c r="J16" s="21">
        <v>-1274.7330970754524</v>
      </c>
      <c r="K16" s="21">
        <v>-269.85686321153673</v>
      </c>
    </row>
  </sheetData>
  <sheetProtection sheet="1" scenarios="1" formatCells="0" formatColumns="0" formatRows="0"/>
  <mergeCells count="2">
    <mergeCell ref="C1:D1"/>
    <mergeCell ref="I1:K1"/>
  </mergeCells>
  <pageMargins left="0.7" right="0.7" top="0.75" bottom="0.75" header="0.3" footer="0.3"/>
  <pageSetup orientation="portrait" r:id="rId1"/>
  <customProperties>
    <customPr name="CellIDs" r:id="rId2"/>
    <customPr name="ConnName" r:id="rId3"/>
    <customPr name="ConnPOV" r:id="rId4"/>
    <customPr name="FormFolder" r:id="rId5"/>
    <customPr name="FormName" r:id="rId6"/>
    <customPr name="FormSize" r:id="rId7"/>
    <customPr name="HyperionXML" r:id="rId8"/>
    <customPr name="NameConnectionMap" r:id="rId9"/>
    <customPr name="POVPosition" r:id="rId10"/>
    <customPr name="SheetHasParityContent" r:id="rId11"/>
    <customPr name="SheetOptions" r:id="rId12"/>
    <customPr name="ShowPOV" r:id="rId1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and Variance report</vt:lpstr>
      <vt:lpstr>Hyperion</vt:lpstr>
    </vt:vector>
  </TitlesOfParts>
  <Company>McMaster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 Mitton</dc:creator>
  <cp:lastModifiedBy>C. Parker gough</cp:lastModifiedBy>
  <cp:lastPrinted>2019-06-04T17:23:38Z</cp:lastPrinted>
  <dcterms:created xsi:type="dcterms:W3CDTF">2015-09-17T14:27:07Z</dcterms:created>
  <dcterms:modified xsi:type="dcterms:W3CDTF">2019-09-10T12:44:16Z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