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935" yWindow="-105" windowWidth="23250" windowHeight="12570"/>
  </bookViews>
  <sheets>
    <sheet name="Instructions" sheetId="3" r:id="rId1"/>
    <sheet name="Analysis of Transfers" sheetId="1" r:id="rId2"/>
    <sheet name="Hyperion" sheetId="2" r:id="rId3"/>
  </sheets>
  <definedNames>
    <definedName name="_xlnm.Print_Area" localSheetId="0">Instructions!$A$1:$U$21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1" l="1"/>
  <c r="I32" i="1"/>
  <c r="H32" i="1"/>
  <c r="G32" i="1"/>
  <c r="F32" i="1"/>
  <c r="E32" i="1"/>
  <c r="D32" i="1"/>
  <c r="C32" i="1"/>
  <c r="J22" i="1"/>
  <c r="I22" i="1"/>
  <c r="H22" i="1"/>
  <c r="G22" i="1"/>
  <c r="F22" i="1"/>
  <c r="E22" i="1"/>
  <c r="D22" i="1"/>
  <c r="C22" i="1"/>
  <c r="J7" i="1"/>
  <c r="I7" i="1"/>
  <c r="H7" i="1"/>
  <c r="G7" i="1"/>
  <c r="F7" i="1"/>
  <c r="E7" i="1"/>
  <c r="D7" i="1"/>
  <c r="C7" i="1"/>
  <c r="D19" i="1" l="1"/>
  <c r="E19" i="1"/>
  <c r="F19" i="1"/>
  <c r="F20" i="1" s="1"/>
  <c r="G19" i="1"/>
  <c r="G20" i="1" s="1"/>
  <c r="H19" i="1"/>
  <c r="I19" i="1"/>
  <c r="J19" i="1"/>
  <c r="J20" i="1" s="1"/>
  <c r="C19" i="1"/>
  <c r="D28" i="1"/>
  <c r="E28" i="1"/>
  <c r="F28" i="1"/>
  <c r="F29" i="1" s="1"/>
  <c r="G28" i="1"/>
  <c r="G29" i="1" s="1"/>
  <c r="H28" i="1"/>
  <c r="H29" i="1" s="1"/>
  <c r="I28" i="1"/>
  <c r="I29" i="1" s="1"/>
  <c r="J28" i="1"/>
  <c r="J29" i="1" s="1"/>
  <c r="C28" i="1"/>
  <c r="C29" i="1" s="1"/>
  <c r="D38" i="1"/>
  <c r="E38" i="1"/>
  <c r="F38" i="1"/>
  <c r="G38" i="1"/>
  <c r="H38" i="1"/>
  <c r="H39" i="1" s="1"/>
  <c r="I38" i="1"/>
  <c r="I39" i="1" s="1"/>
  <c r="J38" i="1"/>
  <c r="J39" i="1" s="1"/>
  <c r="C38" i="1"/>
  <c r="C39" i="1" s="1"/>
  <c r="D39" i="1"/>
  <c r="E39" i="1"/>
  <c r="F39" i="1"/>
  <c r="D29" i="1"/>
  <c r="E29" i="1"/>
  <c r="G39" i="1" l="1"/>
  <c r="I20" i="1"/>
  <c r="E20" i="1"/>
  <c r="H20" i="1"/>
  <c r="C20" i="1"/>
  <c r="D20" i="1"/>
</calcChain>
</file>

<file path=xl/sharedStrings.xml><?xml version="1.0" encoding="utf-8"?>
<sst xmlns="http://schemas.openxmlformats.org/spreadsheetml/2006/main" count="85" uniqueCount="55">
  <si>
    <t>YearTotal</t>
  </si>
  <si>
    <t>On-Going</t>
  </si>
  <si>
    <t>One-Time</t>
  </si>
  <si>
    <t>A_480910 CAPITAL TNSFR Dept/Fac/Cap Res</t>
  </si>
  <si>
    <t>A_480900 CAP Facility Operating Cap</t>
  </si>
  <si>
    <t>A_480901 CAP Facility Emergency Fundg</t>
  </si>
  <si>
    <t>A_480902 CAP Renovation Contingency</t>
  </si>
  <si>
    <t>A_480903 CAP Residence Def Maint</t>
  </si>
  <si>
    <t>A_480904 CAP Campus Access Action Plan</t>
  </si>
  <si>
    <t>A_480905 CAP Donations</t>
  </si>
  <si>
    <t>A_480920 Transfer from Research to Cap</t>
  </si>
  <si>
    <t>FY1314</t>
  </si>
  <si>
    <t>Analysis of Transfers</t>
  </si>
  <si>
    <t>Ongoing</t>
  </si>
  <si>
    <t>Onetime</t>
  </si>
  <si>
    <t>Total</t>
  </si>
  <si>
    <t>Difference</t>
  </si>
  <si>
    <t>Dept:</t>
  </si>
  <si>
    <t>List here</t>
  </si>
  <si>
    <t>Instructions for populating and updating the Analysis of Transfers:</t>
  </si>
  <si>
    <t>Open Smartview Excel via Citrix</t>
  </si>
  <si>
    <t>Locate the Network drive (under Computer), and open the saved file.</t>
  </si>
  <si>
    <t>Once it does attempt steps 1 to 4 again.</t>
  </si>
  <si>
    <t>Notes</t>
  </si>
  <si>
    <t>The file can be updated and saved as many times as required, you can save the file with different names if you need to provide multiple files.</t>
  </si>
  <si>
    <t>Note: Enter the dept or dept roll up selected on the Data sheet in the POV, e.g. Student Affairs</t>
  </si>
  <si>
    <t>* Transfers to Capital is total of accounts:</t>
  </si>
  <si>
    <t xml:space="preserve"> </t>
  </si>
  <si>
    <t>After a couple of seconds the POV bar should appear.  Select your department or the department roll up for which you detailing the transfers, and then hit REFRESH. You will be prompted to log in.</t>
  </si>
  <si>
    <t>You can now detail the transfers in the boxes for each type of transfer.</t>
  </si>
  <si>
    <r>
      <t xml:space="preserve">Note: </t>
    </r>
    <r>
      <rPr>
        <sz val="11"/>
        <color theme="1"/>
        <rFont val="Calibri"/>
        <family val="2"/>
        <scheme val="minor"/>
      </rPr>
      <t xml:space="preserve"> If you do not see the network drive, close Smartview.  Open your Explorer window and ensure the drive has a green icon, not a red X.  If you see a red X click on the name and the icon should turn green.</t>
    </r>
  </si>
  <si>
    <r>
      <t>Once in Smartview and</t>
    </r>
    <r>
      <rPr>
        <b/>
        <sz val="11"/>
        <color theme="1"/>
        <rFont val="Calibri"/>
        <family val="2"/>
        <scheme val="minor"/>
      </rPr>
      <t xml:space="preserve"> prior to connecting</t>
    </r>
    <r>
      <rPr>
        <sz val="11"/>
        <color theme="1"/>
        <rFont val="Calibri"/>
        <family val="2"/>
        <scheme val="minor"/>
      </rPr>
      <t>, Select File, Open.</t>
    </r>
  </si>
  <si>
    <t>A_480050 Int Rev Trnsfr-within FUND</t>
  </si>
  <si>
    <t>A_480040 Int Rev Trnsfr-within ENVELOPE</t>
  </si>
  <si>
    <t>A_480065 Int Rev Trnsfr-Ancill to Frame</t>
  </si>
  <si>
    <t>Transfers from (to) Capital</t>
  </si>
  <si>
    <t>Transfers from (to) Operating (480040, 480050)</t>
  </si>
  <si>
    <t>Transfers from (to) Ancillaries</t>
  </si>
  <si>
    <t>Once the file is open within Smartview, go to the “Hyperion” tab</t>
  </si>
  <si>
    <t>Save this file (Analysis of Transfers.xlsx) into a folder on your network drive, you can rename the file if you wish.</t>
  </si>
  <si>
    <t>Go to the "Analysis of Transfers" tab, and enter the dept or area in the yellow cell B3.</t>
  </si>
  <si>
    <t>When finished, you can copy the file to your narrative report (in Word 2010 on the Home tab, select Paste / Paste Special / Picture (Enhanced Metafile))</t>
  </si>
  <si>
    <t>A_480910 CAPITAL TNSFR Dept-Fac-Cap Res</t>
  </si>
  <si>
    <t>A_480055 Int Rev Trnfr - Internal Rent</t>
  </si>
  <si>
    <t>FY21</t>
  </si>
  <si>
    <t>FY22</t>
  </si>
  <si>
    <t>FY23</t>
  </si>
  <si>
    <t>FY23 Plan</t>
  </si>
  <si>
    <t>** For Support Units individual transfers &lt; $10K can be totalled on one line</t>
  </si>
  <si>
    <t>2021/22 Budget</t>
  </si>
  <si>
    <t>FY21 Projection</t>
  </si>
  <si>
    <t>FY22 Budget</t>
  </si>
  <si>
    <t>FY24 Plan</t>
  </si>
  <si>
    <t>FY24</t>
  </si>
  <si>
    <t>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</si>
</sst>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00"/>
    <numFmt numFmtId="165" formatCode="_(* #,##0_);_(* \(#,##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u/>
      <sz val="10"/>
      <name val="Arial"/>
      <family val="2"/>
    </font>
    <font>
      <i/>
      <sz val="10"/>
      <name val="Arial"/>
      <family val="2"/>
    </font>
    <font>
      <b/>
      <sz val="18"/>
      <color indexed="56"/>
      <name val="Cambria"/>
      <family val="2"/>
    </font>
    <font>
      <b/>
      <sz val="11"/>
      <color indexed="8"/>
      <name val="Calibri"/>
      <family val="2"/>
    </font>
    <font>
      <sz val="11"/>
      <color indexed="10"/>
      <name val="Calibri"/>
      <family val="2"/>
    </font>
    <font>
      <b/>
      <u/>
      <sz val="11"/>
      <color theme="1"/>
      <name val="Calibri"/>
      <family val="2"/>
      <scheme val="minor"/>
    </font>
    <font>
      <u/>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s>
  <fills count="32">
    <fill>
      <patternFill patternType="none"/>
    </fill>
    <fill>
      <patternFill patternType="gray125"/>
    </fill>
    <fill>
      <patternFill patternType="solid">
        <fgColor rgb="FFBEDAFF"/>
        <bgColor indexed="64"/>
      </patternFill>
    </fill>
    <fill>
      <patternFill patternType="solid">
        <fgColor rgb="FFD6D6D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1">
    <xf numFmtId="0" fontId="0" fillId="0" borderId="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5" fillId="5" borderId="0" applyNumberFormat="0" applyBorder="0" applyAlignment="0" applyProtection="0"/>
    <xf numFmtId="0" fontId="6" fillId="22" borderId="5" applyNumberFormat="0" applyAlignment="0" applyProtection="0"/>
    <xf numFmtId="0" fontId="7" fillId="23" borderId="6"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9" borderId="5" applyNumberFormat="0" applyAlignment="0" applyProtection="0"/>
    <xf numFmtId="0" fontId="14" fillId="0" borderId="10" applyNumberFormat="0" applyFill="0" applyAlignment="0" applyProtection="0"/>
    <xf numFmtId="0" fontId="15" fillId="24" borderId="0" applyNumberFormat="0" applyBorder="0" applyAlignment="0" applyProtection="0"/>
    <xf numFmtId="0" fontId="3" fillId="0" borderId="0"/>
    <xf numFmtId="0" fontId="1" fillId="0" borderId="0"/>
    <xf numFmtId="0" fontId="16" fillId="0" borderId="0">
      <alignment vertical="top"/>
    </xf>
    <xf numFmtId="0" fontId="3" fillId="0" borderId="0"/>
    <xf numFmtId="41" fontId="16" fillId="0" borderId="0"/>
    <xf numFmtId="0" fontId="3" fillId="25" borderId="11" applyNumberFormat="0" applyFont="0" applyAlignment="0" applyProtection="0"/>
    <xf numFmtId="0" fontId="17" fillId="22" borderId="12" applyNumberFormat="0" applyAlignment="0" applyProtection="0"/>
    <xf numFmtId="10" fontId="16" fillId="0" borderId="0" applyFont="0" applyFill="0" applyBorder="0" applyAlignment="0" applyProtection="0"/>
    <xf numFmtId="40" fontId="16" fillId="26" borderId="1"/>
    <xf numFmtId="40" fontId="16" fillId="27" borderId="1"/>
    <xf numFmtId="49" fontId="18" fillId="28" borderId="13">
      <alignment horizontal="center"/>
    </xf>
    <xf numFmtId="49" fontId="16" fillId="28" borderId="13">
      <alignment horizontal="center"/>
    </xf>
    <xf numFmtId="49" fontId="19" fillId="0" borderId="0"/>
    <xf numFmtId="0" fontId="16" fillId="29" borderId="1"/>
    <xf numFmtId="40" fontId="16" fillId="26" borderId="1"/>
    <xf numFmtId="40" fontId="16" fillId="27" borderId="1"/>
    <xf numFmtId="49" fontId="18" fillId="28" borderId="13">
      <alignment vertical="center"/>
    </xf>
    <xf numFmtId="49" fontId="16" fillId="28" borderId="13">
      <alignment vertical="center"/>
    </xf>
    <xf numFmtId="49" fontId="16" fillId="0" borderId="0">
      <alignment horizontal="right"/>
    </xf>
    <xf numFmtId="40" fontId="16" fillId="30" borderId="1"/>
    <xf numFmtId="0" fontId="20" fillId="0" borderId="0" applyNumberFormat="0" applyFill="0" applyBorder="0" applyAlignment="0" applyProtection="0"/>
    <xf numFmtId="0" fontId="21" fillId="0" borderId="14" applyNumberFormat="0" applyFill="0" applyAlignment="0" applyProtection="0"/>
    <xf numFmtId="0" fontId="22" fillId="0" borderId="0" applyNumberFormat="0" applyFill="0" applyBorder="0" applyAlignment="0" applyProtection="0"/>
  </cellStyleXfs>
  <cellXfs count="43">
    <xf numFmtId="0" fontId="0" fillId="0" borderId="0" xfId="0"/>
    <xf numFmtId="0" fontId="0" fillId="0" borderId="0" xfId="0" applyProtection="1">
      <protection locked="0"/>
    </xf>
    <xf numFmtId="0" fontId="0" fillId="2" borderId="2" xfId="0" applyNumberFormat="1" applyFill="1" applyBorder="1" applyProtection="1"/>
    <xf numFmtId="49" fontId="0" fillId="2" borderId="2" xfId="0" applyNumberFormat="1" applyFill="1" applyBorder="1" applyAlignment="1" applyProtection="1">
      <alignment vertical="top"/>
    </xf>
    <xf numFmtId="49" fontId="0" fillId="2" borderId="2" xfId="0" applyNumberFormat="1" applyFill="1" applyBorder="1" applyAlignment="1" applyProtection="1"/>
    <xf numFmtId="0" fontId="2" fillId="0" borderId="0" xfId="0" applyFont="1"/>
    <xf numFmtId="0" fontId="23" fillId="0" borderId="0" xfId="0" applyFont="1"/>
    <xf numFmtId="0" fontId="24" fillId="0" borderId="0" xfId="0" applyFont="1"/>
    <xf numFmtId="0" fontId="0" fillId="0" borderId="0" xfId="0" applyFont="1"/>
    <xf numFmtId="0" fontId="1" fillId="0" borderId="0" xfId="0" applyFont="1"/>
    <xf numFmtId="41" fontId="25" fillId="0" borderId="0" xfId="42" applyFont="1"/>
    <xf numFmtId="41" fontId="26" fillId="0" borderId="0" xfId="42" applyFont="1"/>
    <xf numFmtId="41" fontId="25" fillId="0" borderId="0" xfId="42" quotePrefix="1" applyFont="1"/>
    <xf numFmtId="41" fontId="25" fillId="31" borderId="0" xfId="42" applyFont="1" applyFill="1"/>
    <xf numFmtId="41" fontId="27" fillId="0" borderId="0" xfId="42" applyFont="1"/>
    <xf numFmtId="41" fontId="26" fillId="0" borderId="0" xfId="42" quotePrefix="1" applyFont="1"/>
    <xf numFmtId="41" fontId="25" fillId="0" borderId="1" xfId="42" applyFont="1" applyBorder="1" applyAlignment="1">
      <alignment horizontal="center"/>
    </xf>
    <xf numFmtId="41" fontId="25" fillId="0" borderId="17" xfId="42" quotePrefix="1" applyFont="1" applyBorder="1"/>
    <xf numFmtId="41" fontId="25" fillId="0" borderId="18" xfId="42" applyFont="1" applyBorder="1"/>
    <xf numFmtId="41" fontId="25" fillId="0" borderId="19" xfId="42" applyFont="1" applyBorder="1"/>
    <xf numFmtId="41" fontId="25" fillId="0" borderId="20" xfId="42" applyFont="1" applyBorder="1"/>
    <xf numFmtId="41" fontId="26" fillId="0" borderId="21" xfId="42" quotePrefix="1" applyFont="1" applyBorder="1"/>
    <xf numFmtId="164" fontId="26" fillId="0" borderId="0" xfId="0" applyNumberFormat="1" applyFont="1" applyFill="1" applyAlignment="1">
      <alignment horizontal="left"/>
    </xf>
    <xf numFmtId="41" fontId="26" fillId="0" borderId="0" xfId="42" applyFont="1" applyBorder="1"/>
    <xf numFmtId="41" fontId="26" fillId="0" borderId="22" xfId="42" applyFont="1" applyBorder="1"/>
    <xf numFmtId="165" fontId="26" fillId="0" borderId="0" xfId="28" applyNumberFormat="1" applyFont="1"/>
    <xf numFmtId="164" fontId="26" fillId="0" borderId="0" xfId="0" applyNumberFormat="1" applyFont="1" applyAlignment="1">
      <alignment horizontal="left"/>
    </xf>
    <xf numFmtId="41" fontId="26" fillId="0" borderId="0" xfId="42" applyFont="1" applyBorder="1" applyAlignment="1">
      <alignment horizontal="left" indent="1"/>
    </xf>
    <xf numFmtId="41" fontId="26" fillId="0" borderId="23" xfId="42" applyFont="1" applyBorder="1"/>
    <xf numFmtId="41" fontId="26" fillId="0" borderId="24" xfId="42" applyFont="1" applyBorder="1"/>
    <xf numFmtId="41" fontId="26" fillId="0" borderId="25" xfId="42" quotePrefix="1" applyFont="1" applyBorder="1"/>
    <xf numFmtId="41" fontId="26" fillId="0" borderId="26" xfId="42" applyFont="1" applyBorder="1"/>
    <xf numFmtId="41" fontId="26" fillId="0" borderId="27" xfId="42" applyFont="1" applyBorder="1"/>
    <xf numFmtId="49" fontId="25" fillId="0" borderId="17" xfId="42" quotePrefix="1" applyNumberFormat="1" applyFont="1" applyBorder="1"/>
    <xf numFmtId="41" fontId="26" fillId="0" borderId="21" xfId="42" applyFont="1" applyBorder="1"/>
    <xf numFmtId="165" fontId="1" fillId="0" borderId="0" xfId="28" applyNumberFormat="1" applyFont="1"/>
    <xf numFmtId="17" fontId="2" fillId="0" borderId="0" xfId="0" quotePrefix="1" applyNumberFormat="1" applyFont="1"/>
    <xf numFmtId="4" fontId="0" fillId="3" borderId="2" xfId="0" applyNumberFormat="1" applyFill="1" applyBorder="1" applyProtection="1"/>
    <xf numFmtId="41" fontId="25" fillId="0" borderId="15" xfId="42" quotePrefix="1" applyFont="1" applyBorder="1" applyAlignment="1">
      <alignment horizontal="center"/>
    </xf>
    <xf numFmtId="41" fontId="25" fillId="0" borderId="16" xfId="42" quotePrefix="1" applyFont="1" applyBorder="1" applyAlignment="1">
      <alignment horizontal="center"/>
    </xf>
    <xf numFmtId="41" fontId="25" fillId="0" borderId="1" xfId="42" quotePrefix="1" applyFont="1" applyBorder="1" applyAlignment="1">
      <alignment horizontal="center"/>
    </xf>
    <xf numFmtId="49" fontId="0" fillId="2" borderId="3" xfId="0" applyNumberFormat="1" applyFill="1" applyBorder="1" applyAlignment="1" applyProtection="1">
      <alignment horizontal="center" vertical="top"/>
    </xf>
    <xf numFmtId="49" fontId="0" fillId="2" borderId="4" xfId="0" applyNumberFormat="1" applyFill="1" applyBorder="1" applyAlignment="1" applyProtection="1">
      <alignment horizontal="center" vertical="top"/>
    </xf>
  </cellXfs>
  <cellStyles count="6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_Sheet1"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2 2" xfId="39"/>
    <cellStyle name="Normal 3" xfId="40"/>
    <cellStyle name="Normal 3 2" xfId="41"/>
    <cellStyle name="Normal_Sheet2" xfId="42"/>
    <cellStyle name="Note 2" xfId="43"/>
    <cellStyle name="Output 2" xfId="44"/>
    <cellStyle name="Percent 2" xfId="45"/>
    <cellStyle name="SAS FM Client calculated data cell (data entry table)" xfId="46"/>
    <cellStyle name="SAS FM Client calculated data cell (read only table)" xfId="47"/>
    <cellStyle name="SAS FM Column drillable header" xfId="48"/>
    <cellStyle name="SAS FM Column header" xfId="49"/>
    <cellStyle name="SAS FM Drill path" xfId="50"/>
    <cellStyle name="SAS FM Invalid data cell" xfId="51"/>
    <cellStyle name="SAS FM Read-only data cell (data entry table)" xfId="52"/>
    <cellStyle name="SAS FM Read-only data cell (read-only table)" xfId="53"/>
    <cellStyle name="SAS FM Row drillable header" xfId="54"/>
    <cellStyle name="SAS FM Row header" xfId="55"/>
    <cellStyle name="SAS FM Slicers" xfId="56"/>
    <cellStyle name="SAS FM Writeable data cell" xfId="57"/>
    <cellStyle name="Title 2" xfId="58"/>
    <cellStyle name="Total 2" xfId="59"/>
    <cellStyle name="Warning Text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600075</xdr:colOff>
      <xdr:row>6</xdr:row>
      <xdr:rowOff>180975</xdr:rowOff>
    </xdr:from>
    <xdr:to>
      <xdr:col>4</xdr:col>
      <xdr:colOff>9525</xdr:colOff>
      <xdr:row>8</xdr:row>
      <xdr:rowOff>19050</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323975"/>
          <a:ext cx="1847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9.bin"/><Relationship Id="rId13" Type="http://schemas.openxmlformats.org/officeDocument/2006/relationships/customProperty" Target="../customProperty14.bin"/><Relationship Id="rId3" Type="http://schemas.openxmlformats.org/officeDocument/2006/relationships/customProperty" Target="../customProperty4.bin"/><Relationship Id="rId7" Type="http://schemas.openxmlformats.org/officeDocument/2006/relationships/customProperty" Target="../customProperty8.bin"/><Relationship Id="rId12" Type="http://schemas.openxmlformats.org/officeDocument/2006/relationships/customProperty" Target="../customProperty13.bin"/><Relationship Id="rId2" Type="http://schemas.openxmlformats.org/officeDocument/2006/relationships/customProperty" Target="../customProperty3.bin"/><Relationship Id="rId1" Type="http://schemas.openxmlformats.org/officeDocument/2006/relationships/customProperty" Target="../customProperty2.bin"/><Relationship Id="rId6" Type="http://schemas.openxmlformats.org/officeDocument/2006/relationships/customProperty" Target="../customProperty7.bin"/><Relationship Id="rId11" Type="http://schemas.openxmlformats.org/officeDocument/2006/relationships/customProperty" Target="../customProperty12.bin"/><Relationship Id="rId5" Type="http://schemas.openxmlformats.org/officeDocument/2006/relationships/customProperty" Target="../customProperty6.bin"/><Relationship Id="rId10" Type="http://schemas.openxmlformats.org/officeDocument/2006/relationships/customProperty" Target="../customProperty11.bin"/><Relationship Id="rId4" Type="http://schemas.openxmlformats.org/officeDocument/2006/relationships/customProperty" Target="../customProperty5.bin"/><Relationship Id="rId9" Type="http://schemas.openxmlformats.org/officeDocument/2006/relationships/customProperty" Target="../customProperty10.bin"/><Relationship Id="rId14" Type="http://schemas.openxmlformats.org/officeDocument/2006/relationships/customProperty" Target="../customProperty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workbookViewId="0">
      <selection activeCell="O1" sqref="O1"/>
    </sheetView>
  </sheetViews>
  <sheetFormatPr defaultRowHeight="15" x14ac:dyDescent="0.25"/>
  <sheetData>
    <row r="1" spans="1:14" ht="14.45" x14ac:dyDescent="0.3">
      <c r="A1" s="6" t="s">
        <v>19</v>
      </c>
      <c r="N1" s="36" t="s">
        <v>54</v>
      </c>
    </row>
    <row r="3" spans="1:14" ht="14.45" x14ac:dyDescent="0.3">
      <c r="A3" s="5">
        <v>1</v>
      </c>
      <c r="B3" t="s">
        <v>39</v>
      </c>
    </row>
    <row r="4" spans="1:14" ht="14.45" x14ac:dyDescent="0.3">
      <c r="A4" s="5">
        <v>2</v>
      </c>
      <c r="B4" t="s">
        <v>20</v>
      </c>
    </row>
    <row r="5" spans="1:14" ht="14.45" x14ac:dyDescent="0.3">
      <c r="A5" s="5">
        <v>3</v>
      </c>
      <c r="B5" t="s">
        <v>31</v>
      </c>
    </row>
    <row r="6" spans="1:14" ht="14.45" x14ac:dyDescent="0.3">
      <c r="A6" s="5">
        <v>4</v>
      </c>
      <c r="B6" t="s">
        <v>21</v>
      </c>
    </row>
    <row r="7" spans="1:14" ht="14.45" x14ac:dyDescent="0.3">
      <c r="A7" s="5"/>
      <c r="B7" s="5" t="s">
        <v>30</v>
      </c>
    </row>
    <row r="8" spans="1:14" ht="14.45" x14ac:dyDescent="0.3">
      <c r="A8" s="5" t="s">
        <v>27</v>
      </c>
    </row>
    <row r="9" spans="1:14" ht="14.45" x14ac:dyDescent="0.3">
      <c r="A9" s="5"/>
      <c r="B9" s="8" t="s">
        <v>22</v>
      </c>
    </row>
    <row r="10" spans="1:14" ht="14.45" x14ac:dyDescent="0.3">
      <c r="A10" s="5"/>
    </row>
    <row r="11" spans="1:14" x14ac:dyDescent="0.25">
      <c r="A11" s="5">
        <v>5</v>
      </c>
      <c r="B11" t="s">
        <v>38</v>
      </c>
    </row>
    <row r="12" spans="1:14" ht="14.45" x14ac:dyDescent="0.3">
      <c r="A12" s="5">
        <v>6</v>
      </c>
      <c r="B12" t="s">
        <v>28</v>
      </c>
    </row>
    <row r="13" spans="1:14" ht="14.45" x14ac:dyDescent="0.3">
      <c r="A13" s="5">
        <v>7</v>
      </c>
      <c r="B13" t="s">
        <v>40</v>
      </c>
    </row>
    <row r="14" spans="1:14" ht="14.45" x14ac:dyDescent="0.3">
      <c r="A14" s="5">
        <v>8</v>
      </c>
      <c r="B14" t="s">
        <v>29</v>
      </c>
    </row>
    <row r="15" spans="1:14" ht="14.45" x14ac:dyDescent="0.3">
      <c r="A15" s="5">
        <v>9</v>
      </c>
      <c r="B15" t="s">
        <v>41</v>
      </c>
    </row>
    <row r="17" spans="1:1" ht="14.45" x14ac:dyDescent="0.3">
      <c r="A17" s="7" t="s">
        <v>23</v>
      </c>
    </row>
    <row r="18" spans="1:1" ht="14.45" x14ac:dyDescent="0.3">
      <c r="A18" t="s">
        <v>24</v>
      </c>
    </row>
  </sheetData>
  <pageMargins left="0.7" right="0.7" top="0.75" bottom="0.75" header="0.3" footer="0.3"/>
  <pageSetup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election activeCell="K5" sqref="K5"/>
    </sheetView>
  </sheetViews>
  <sheetFormatPr defaultColWidth="9.140625" defaultRowHeight="15" x14ac:dyDescent="0.25"/>
  <cols>
    <col min="1" max="1" width="7.28515625" style="9" customWidth="1"/>
    <col min="2" max="2" width="40.140625" style="9" bestFit="1" customWidth="1"/>
    <col min="3" max="10" width="12.7109375" style="9" customWidth="1"/>
    <col min="11" max="16384" width="9.140625" style="9"/>
  </cols>
  <sheetData>
    <row r="1" spans="1:10" ht="14.45" x14ac:dyDescent="0.3">
      <c r="A1" s="10" t="s">
        <v>12</v>
      </c>
      <c r="B1" s="11"/>
      <c r="C1" s="11"/>
      <c r="D1" s="11"/>
      <c r="E1" s="11"/>
      <c r="F1" s="11"/>
      <c r="G1" s="11"/>
      <c r="H1" s="11"/>
      <c r="I1" s="11"/>
      <c r="J1" s="11"/>
    </row>
    <row r="2" spans="1:10" ht="14.45" x14ac:dyDescent="0.3">
      <c r="A2" s="12" t="s">
        <v>49</v>
      </c>
      <c r="B2" s="11"/>
      <c r="C2" s="11"/>
      <c r="D2" s="11"/>
      <c r="E2" s="11"/>
      <c r="F2" s="11"/>
      <c r="G2" s="11"/>
      <c r="H2" s="11"/>
      <c r="I2" s="11"/>
      <c r="J2" s="11"/>
    </row>
    <row r="3" spans="1:10" ht="14.45" x14ac:dyDescent="0.3">
      <c r="A3" s="12" t="s">
        <v>17</v>
      </c>
      <c r="B3" s="13"/>
      <c r="C3" s="14" t="s">
        <v>25</v>
      </c>
      <c r="D3" s="11"/>
      <c r="E3" s="11"/>
      <c r="F3" s="11"/>
      <c r="G3" s="11"/>
      <c r="H3" s="11"/>
      <c r="I3" s="11"/>
      <c r="J3" s="11"/>
    </row>
    <row r="4" spans="1:10" ht="14.45" x14ac:dyDescent="0.3">
      <c r="A4" s="15"/>
      <c r="B4" s="15"/>
      <c r="C4" s="11"/>
      <c r="D4" s="11"/>
      <c r="E4" s="11"/>
      <c r="F4" s="11"/>
      <c r="G4" s="11"/>
      <c r="H4" s="11"/>
      <c r="I4" s="11"/>
      <c r="J4" s="11"/>
    </row>
    <row r="5" spans="1:10" ht="14.45" x14ac:dyDescent="0.3">
      <c r="A5" s="11"/>
      <c r="B5" s="11"/>
      <c r="C5" s="38" t="s">
        <v>50</v>
      </c>
      <c r="D5" s="39"/>
      <c r="E5" s="38" t="s">
        <v>51</v>
      </c>
      <c r="F5" s="39" t="s">
        <v>11</v>
      </c>
      <c r="G5" s="40" t="s">
        <v>47</v>
      </c>
      <c r="H5" s="40" t="s">
        <v>11</v>
      </c>
      <c r="I5" s="40" t="s">
        <v>52</v>
      </c>
      <c r="J5" s="40" t="s">
        <v>11</v>
      </c>
    </row>
    <row r="6" spans="1:10" thickBot="1" x14ac:dyDescent="0.35">
      <c r="A6" s="11"/>
      <c r="B6" s="11"/>
      <c r="C6" s="16" t="s">
        <v>13</v>
      </c>
      <c r="D6" s="16" t="s">
        <v>14</v>
      </c>
      <c r="E6" s="16" t="s">
        <v>13</v>
      </c>
      <c r="F6" s="16" t="s">
        <v>14</v>
      </c>
      <c r="G6" s="16" t="s">
        <v>13</v>
      </c>
      <c r="H6" s="16" t="s">
        <v>14</v>
      </c>
      <c r="I6" s="16" t="s">
        <v>13</v>
      </c>
      <c r="J6" s="16" t="s">
        <v>14</v>
      </c>
    </row>
    <row r="7" spans="1:10" thickBot="1" x14ac:dyDescent="0.35">
      <c r="A7" s="17" t="s">
        <v>36</v>
      </c>
      <c r="B7" s="18"/>
      <c r="C7" s="19">
        <f>-SUM(Hyperion!B4:B5)</f>
        <v>-88985.089999995194</v>
      </c>
      <c r="D7" s="19">
        <f>-SUM(Hyperion!C4:C5)</f>
        <v>8.7311491370201111E-11</v>
      </c>
      <c r="E7" s="19">
        <f>-SUM(Hyperion!D4:D5)</f>
        <v>-88405.259999999529</v>
      </c>
      <c r="F7" s="19">
        <f>-SUM(Hyperion!E4:E5)</f>
        <v>-1.4551915228366852E-11</v>
      </c>
      <c r="G7" s="19">
        <f>-SUM(Hyperion!F4:F5)</f>
        <v>-90064.850000003105</v>
      </c>
      <c r="H7" s="19">
        <f>-SUM(Hyperion!G4:G5)</f>
        <v>-1.4551915228366852E-11</v>
      </c>
      <c r="I7" s="19">
        <f>-SUM(Hyperion!H4:H5)</f>
        <v>0</v>
      </c>
      <c r="J7" s="20">
        <f>-SUM(Hyperion!I4:I5)</f>
        <v>0</v>
      </c>
    </row>
    <row r="8" spans="1:10" thickTop="1" x14ac:dyDescent="0.3">
      <c r="A8" s="21"/>
      <c r="B8" s="22" t="s">
        <v>18</v>
      </c>
      <c r="C8" s="23"/>
      <c r="D8" s="23"/>
      <c r="E8" s="23"/>
      <c r="F8" s="23"/>
      <c r="G8" s="23"/>
      <c r="H8" s="23"/>
      <c r="I8" s="23"/>
      <c r="J8" s="24"/>
    </row>
    <row r="9" spans="1:10" ht="14.45" x14ac:dyDescent="0.3">
      <c r="A9" s="21"/>
      <c r="B9" s="22"/>
      <c r="C9" s="25"/>
      <c r="D9" s="25"/>
      <c r="E9" s="25"/>
      <c r="F9" s="23"/>
      <c r="G9" s="25"/>
      <c r="H9" s="23"/>
      <c r="I9" s="25"/>
      <c r="J9" s="24"/>
    </row>
    <row r="10" spans="1:10" ht="14.45" x14ac:dyDescent="0.3">
      <c r="A10" s="21"/>
      <c r="B10" s="22"/>
      <c r="C10" s="25"/>
      <c r="D10" s="25"/>
      <c r="E10" s="25"/>
      <c r="F10" s="23"/>
      <c r="G10" s="25"/>
      <c r="H10" s="23"/>
      <c r="I10" s="25"/>
      <c r="J10" s="24"/>
    </row>
    <row r="11" spans="1:10" ht="14.45" x14ac:dyDescent="0.3">
      <c r="A11" s="21"/>
      <c r="B11" s="22"/>
      <c r="C11" s="25"/>
      <c r="D11" s="23"/>
      <c r="E11" s="25"/>
      <c r="F11" s="23"/>
      <c r="G11" s="25"/>
      <c r="H11" s="23"/>
      <c r="I11" s="25"/>
      <c r="J11" s="24"/>
    </row>
    <row r="12" spans="1:10" ht="14.45" x14ac:dyDescent="0.3">
      <c r="A12" s="21"/>
      <c r="B12" s="22"/>
      <c r="C12" s="25"/>
      <c r="D12" s="23"/>
      <c r="E12" s="25"/>
      <c r="F12" s="23"/>
      <c r="G12" s="25"/>
      <c r="H12" s="23"/>
      <c r="I12" s="25"/>
      <c r="J12" s="24"/>
    </row>
    <row r="13" spans="1:10" ht="14.45" x14ac:dyDescent="0.3">
      <c r="A13" s="21"/>
      <c r="B13" s="22"/>
      <c r="C13" s="25"/>
      <c r="D13" s="23"/>
      <c r="E13" s="25"/>
      <c r="F13" s="23"/>
      <c r="G13" s="25"/>
      <c r="H13" s="23"/>
      <c r="I13" s="25"/>
      <c r="J13" s="24"/>
    </row>
    <row r="14" spans="1:10" ht="14.45" x14ac:dyDescent="0.3">
      <c r="A14" s="21"/>
      <c r="B14" s="22"/>
      <c r="C14" s="25"/>
      <c r="D14" s="23"/>
      <c r="E14" s="25"/>
      <c r="F14" s="23"/>
      <c r="G14" s="25"/>
      <c r="H14" s="23"/>
      <c r="I14" s="25"/>
      <c r="J14" s="24"/>
    </row>
    <row r="15" spans="1:10" ht="14.45" x14ac:dyDescent="0.3">
      <c r="A15" s="21"/>
      <c r="B15" s="22"/>
      <c r="C15" s="25"/>
      <c r="D15" s="23"/>
      <c r="E15" s="25"/>
      <c r="F15" s="23"/>
      <c r="G15" s="25"/>
      <c r="H15" s="23"/>
      <c r="I15" s="25"/>
      <c r="J15" s="24"/>
    </row>
    <row r="16" spans="1:10" ht="14.45" x14ac:dyDescent="0.3">
      <c r="A16" s="21"/>
      <c r="B16" s="22"/>
      <c r="C16" s="25"/>
      <c r="D16" s="23"/>
      <c r="E16" s="25"/>
      <c r="F16" s="23"/>
      <c r="G16" s="25"/>
      <c r="H16" s="23"/>
      <c r="I16" s="25"/>
      <c r="J16" s="24"/>
    </row>
    <row r="17" spans="1:10" ht="14.45" x14ac:dyDescent="0.3">
      <c r="A17" s="21"/>
      <c r="B17" s="26"/>
      <c r="C17" s="25"/>
      <c r="D17" s="23"/>
      <c r="E17" s="25"/>
      <c r="F17" s="23"/>
      <c r="G17" s="23"/>
      <c r="H17" s="23"/>
      <c r="I17" s="23"/>
      <c r="J17" s="24"/>
    </row>
    <row r="18" spans="1:10" ht="14.45" x14ac:dyDescent="0.3">
      <c r="A18" s="21"/>
      <c r="B18" s="27"/>
      <c r="C18" s="23"/>
      <c r="D18" s="23"/>
      <c r="E18" s="23"/>
      <c r="F18" s="23"/>
      <c r="G18" s="23"/>
      <c r="H18" s="23"/>
      <c r="I18" s="23"/>
      <c r="J18" s="24"/>
    </row>
    <row r="19" spans="1:10" thickBot="1" x14ac:dyDescent="0.35">
      <c r="A19" s="21"/>
      <c r="B19" s="23" t="s">
        <v>15</v>
      </c>
      <c r="C19" s="28">
        <f t="shared" ref="C19:J19" si="0">SUM(C9:C18)</f>
        <v>0</v>
      </c>
      <c r="D19" s="28">
        <f t="shared" si="0"/>
        <v>0</v>
      </c>
      <c r="E19" s="28">
        <f t="shared" si="0"/>
        <v>0</v>
      </c>
      <c r="F19" s="28">
        <f t="shared" si="0"/>
        <v>0</v>
      </c>
      <c r="G19" s="28">
        <f t="shared" si="0"/>
        <v>0</v>
      </c>
      <c r="H19" s="28">
        <f t="shared" si="0"/>
        <v>0</v>
      </c>
      <c r="I19" s="28">
        <f t="shared" si="0"/>
        <v>0</v>
      </c>
      <c r="J19" s="29">
        <f t="shared" si="0"/>
        <v>0</v>
      </c>
    </row>
    <row r="20" spans="1:10" ht="15.6" thickTop="1" thickBot="1" x14ac:dyDescent="0.35">
      <c r="A20" s="30"/>
      <c r="B20" s="31" t="s">
        <v>16</v>
      </c>
      <c r="C20" s="31">
        <f t="shared" ref="C20:J20" si="1">C7-C19</f>
        <v>-88985.089999995194</v>
      </c>
      <c r="D20" s="31">
        <f t="shared" si="1"/>
        <v>8.7311491370201111E-11</v>
      </c>
      <c r="E20" s="31">
        <f t="shared" si="1"/>
        <v>-88405.259999999529</v>
      </c>
      <c r="F20" s="31">
        <f t="shared" si="1"/>
        <v>-1.4551915228366852E-11</v>
      </c>
      <c r="G20" s="31">
        <f t="shared" si="1"/>
        <v>-90064.850000003105</v>
      </c>
      <c r="H20" s="31">
        <f t="shared" si="1"/>
        <v>-1.4551915228366852E-11</v>
      </c>
      <c r="I20" s="31">
        <f t="shared" si="1"/>
        <v>0</v>
      </c>
      <c r="J20" s="32">
        <f t="shared" si="1"/>
        <v>0</v>
      </c>
    </row>
    <row r="21" spans="1:10" thickBot="1" x14ac:dyDescent="0.35">
      <c r="A21" s="15"/>
      <c r="B21" s="11"/>
      <c r="C21" s="11"/>
      <c r="D21" s="11"/>
      <c r="E21" s="11"/>
      <c r="F21" s="11"/>
      <c r="G21" s="11"/>
      <c r="H21" s="11"/>
      <c r="I21" s="11"/>
      <c r="J21" s="11"/>
    </row>
    <row r="22" spans="1:10" thickBot="1" x14ac:dyDescent="0.35">
      <c r="A22" s="33" t="s">
        <v>35</v>
      </c>
      <c r="B22" s="18"/>
      <c r="C22" s="19">
        <f>-SUM(Hyperion!B6:B13)</f>
        <v>-21410056.960000001</v>
      </c>
      <c r="D22" s="19">
        <f>-SUM(Hyperion!C6:C13)</f>
        <v>-16305210.999999998</v>
      </c>
      <c r="E22" s="19">
        <f>-SUM(Hyperion!D6:D13)</f>
        <v>-20391223.640000001</v>
      </c>
      <c r="F22" s="19">
        <f>-SUM(Hyperion!E6:E13)</f>
        <v>-20871930</v>
      </c>
      <c r="G22" s="19">
        <f>-SUM(Hyperion!F6:F13)</f>
        <v>-22111449.539999999</v>
      </c>
      <c r="H22" s="19">
        <f>-SUM(Hyperion!G6:G13)</f>
        <v>-32940301</v>
      </c>
      <c r="I22" s="19">
        <f>-SUM(Hyperion!H6:H13)</f>
        <v>0</v>
      </c>
      <c r="J22" s="20">
        <f>-SUM(Hyperion!I6:I13)</f>
        <v>0</v>
      </c>
    </row>
    <row r="23" spans="1:10" thickTop="1" x14ac:dyDescent="0.3">
      <c r="A23" s="34"/>
      <c r="B23" s="22" t="s">
        <v>18</v>
      </c>
      <c r="C23" s="23"/>
      <c r="D23" s="23"/>
      <c r="E23" s="23"/>
      <c r="F23" s="23"/>
      <c r="G23" s="23"/>
      <c r="H23" s="23"/>
      <c r="I23" s="23"/>
      <c r="J23" s="24"/>
    </row>
    <row r="24" spans="1:10" ht="14.45" x14ac:dyDescent="0.3">
      <c r="A24" s="34"/>
      <c r="B24" s="22"/>
      <c r="C24" s="35"/>
      <c r="E24" s="23"/>
      <c r="F24" s="23"/>
      <c r="G24" s="23"/>
      <c r="H24" s="23"/>
      <c r="I24" s="23"/>
      <c r="J24" s="24"/>
    </row>
    <row r="25" spans="1:10" ht="14.45" x14ac:dyDescent="0.3">
      <c r="A25" s="34"/>
      <c r="B25" s="22"/>
      <c r="C25" s="35"/>
      <c r="D25" s="35"/>
      <c r="E25" s="23"/>
      <c r="F25" s="23"/>
      <c r="G25" s="23"/>
      <c r="H25" s="23"/>
      <c r="I25" s="23"/>
      <c r="J25" s="24"/>
    </row>
    <row r="26" spans="1:10" ht="14.45" x14ac:dyDescent="0.3">
      <c r="A26" s="34"/>
      <c r="B26" s="22"/>
      <c r="C26" s="35"/>
      <c r="D26" s="35"/>
      <c r="E26" s="23"/>
      <c r="F26" s="23"/>
      <c r="G26" s="23"/>
      <c r="H26" s="23"/>
      <c r="I26" s="23"/>
      <c r="J26" s="24"/>
    </row>
    <row r="27" spans="1:10" ht="14.45" x14ac:dyDescent="0.3">
      <c r="A27" s="34"/>
      <c r="B27" s="27"/>
      <c r="C27" s="23"/>
      <c r="D27" s="23"/>
      <c r="E27" s="23"/>
      <c r="F27" s="23"/>
      <c r="G27" s="23"/>
      <c r="H27" s="23"/>
      <c r="I27" s="23"/>
      <c r="J27" s="24"/>
    </row>
    <row r="28" spans="1:10" thickBot="1" x14ac:dyDescent="0.35">
      <c r="A28" s="21"/>
      <c r="B28" s="23" t="s">
        <v>15</v>
      </c>
      <c r="C28" s="28">
        <f>SUM(C24:C27)</f>
        <v>0</v>
      </c>
      <c r="D28" s="28">
        <f t="shared" ref="D28:J28" si="2">SUM(D24:D27)</f>
        <v>0</v>
      </c>
      <c r="E28" s="28">
        <f t="shared" si="2"/>
        <v>0</v>
      </c>
      <c r="F28" s="28">
        <f t="shared" si="2"/>
        <v>0</v>
      </c>
      <c r="G28" s="28">
        <f t="shared" si="2"/>
        <v>0</v>
      </c>
      <c r="H28" s="28">
        <f t="shared" si="2"/>
        <v>0</v>
      </c>
      <c r="I28" s="28">
        <f t="shared" si="2"/>
        <v>0</v>
      </c>
      <c r="J28" s="29">
        <f t="shared" si="2"/>
        <v>0</v>
      </c>
    </row>
    <row r="29" spans="1:10" ht="15.6" thickTop="1" thickBot="1" x14ac:dyDescent="0.35">
      <c r="A29" s="30"/>
      <c r="B29" s="31" t="s">
        <v>16</v>
      </c>
      <c r="C29" s="31">
        <f>C22-C28</f>
        <v>-21410056.960000001</v>
      </c>
      <c r="D29" s="31">
        <f t="shared" ref="D29:J29" si="3">D22-D28</f>
        <v>-16305210.999999998</v>
      </c>
      <c r="E29" s="31">
        <f t="shared" si="3"/>
        <v>-20391223.640000001</v>
      </c>
      <c r="F29" s="31">
        <f t="shared" si="3"/>
        <v>-20871930</v>
      </c>
      <c r="G29" s="31">
        <f t="shared" si="3"/>
        <v>-22111449.539999999</v>
      </c>
      <c r="H29" s="31">
        <f t="shared" si="3"/>
        <v>-32940301</v>
      </c>
      <c r="I29" s="31">
        <f t="shared" si="3"/>
        <v>0</v>
      </c>
      <c r="J29" s="32">
        <f t="shared" si="3"/>
        <v>0</v>
      </c>
    </row>
    <row r="30" spans="1:10" ht="14.45" x14ac:dyDescent="0.3">
      <c r="A30" s="11"/>
      <c r="B30" s="11"/>
      <c r="C30" s="11"/>
      <c r="D30" s="11"/>
      <c r="E30" s="11"/>
      <c r="F30" s="11"/>
      <c r="G30" s="11"/>
      <c r="H30" s="11"/>
      <c r="I30" s="11"/>
      <c r="J30" s="11"/>
    </row>
    <row r="31" spans="1:10" thickBot="1" x14ac:dyDescent="0.35"/>
    <row r="32" spans="1:10" thickBot="1" x14ac:dyDescent="0.35">
      <c r="A32" s="33" t="s">
        <v>37</v>
      </c>
      <c r="B32" s="18"/>
      <c r="C32" s="19">
        <f>-SUM(Hyperion!B14:B15)</f>
        <v>-248.07999999867752</v>
      </c>
      <c r="D32" s="19">
        <f>-SUM(Hyperion!C14:C15)</f>
        <v>0</v>
      </c>
      <c r="E32" s="19">
        <f>-SUM(Hyperion!D14:D15)</f>
        <v>-248</v>
      </c>
      <c r="F32" s="19">
        <f>-SUM(Hyperion!E14:E15)</f>
        <v>0</v>
      </c>
      <c r="G32" s="19">
        <f>-SUM(Hyperion!F14:F15)</f>
        <v>-248</v>
      </c>
      <c r="H32" s="19">
        <f>-SUM(Hyperion!G14:G15)</f>
        <v>0</v>
      </c>
      <c r="I32" s="19">
        <f>-SUM(Hyperion!H14:H15)</f>
        <v>0</v>
      </c>
      <c r="J32" s="20">
        <f>-SUM(Hyperion!I14:I15)</f>
        <v>0</v>
      </c>
    </row>
    <row r="33" spans="1:10" thickTop="1" x14ac:dyDescent="0.3">
      <c r="A33" s="34"/>
      <c r="B33" s="22" t="s">
        <v>18</v>
      </c>
      <c r="C33" s="23"/>
      <c r="D33" s="23"/>
      <c r="E33" s="23"/>
      <c r="F33" s="23"/>
      <c r="G33" s="23"/>
      <c r="H33" s="23"/>
      <c r="I33" s="23"/>
      <c r="J33" s="24"/>
    </row>
    <row r="34" spans="1:10" ht="14.45" x14ac:dyDescent="0.3">
      <c r="A34" s="34"/>
      <c r="B34" s="22"/>
      <c r="C34" s="35"/>
      <c r="E34" s="23"/>
      <c r="F34" s="23"/>
      <c r="G34" s="23"/>
      <c r="H34" s="23"/>
      <c r="I34" s="23"/>
      <c r="J34" s="24"/>
    </row>
    <row r="35" spans="1:10" ht="14.45" x14ac:dyDescent="0.3">
      <c r="A35" s="34"/>
      <c r="B35" s="22"/>
      <c r="C35" s="35"/>
      <c r="D35" s="35"/>
      <c r="E35" s="23"/>
      <c r="F35" s="23"/>
      <c r="G35" s="23"/>
      <c r="H35" s="23"/>
      <c r="I35" s="23"/>
      <c r="J35" s="24"/>
    </row>
    <row r="36" spans="1:10" ht="14.45" x14ac:dyDescent="0.3">
      <c r="A36" s="34"/>
      <c r="B36" s="22"/>
      <c r="C36" s="35"/>
      <c r="D36" s="35"/>
      <c r="E36" s="23"/>
      <c r="F36" s="23"/>
      <c r="G36" s="23"/>
      <c r="H36" s="23"/>
      <c r="I36" s="23"/>
      <c r="J36" s="24"/>
    </row>
    <row r="37" spans="1:10" ht="14.45" x14ac:dyDescent="0.3">
      <c r="A37" s="34"/>
      <c r="B37" s="27"/>
      <c r="C37" s="23"/>
      <c r="D37" s="23"/>
      <c r="E37" s="23"/>
      <c r="F37" s="23"/>
      <c r="G37" s="23"/>
      <c r="H37" s="23"/>
      <c r="I37" s="23"/>
      <c r="J37" s="24"/>
    </row>
    <row r="38" spans="1:10" thickBot="1" x14ac:dyDescent="0.35">
      <c r="A38" s="21"/>
      <c r="B38" s="23" t="s">
        <v>15</v>
      </c>
      <c r="C38" s="28">
        <f>SUM(C34:C37)</f>
        <v>0</v>
      </c>
      <c r="D38" s="28">
        <f t="shared" ref="D38:J38" si="4">SUM(D34:D37)</f>
        <v>0</v>
      </c>
      <c r="E38" s="28">
        <f t="shared" si="4"/>
        <v>0</v>
      </c>
      <c r="F38" s="28">
        <f t="shared" si="4"/>
        <v>0</v>
      </c>
      <c r="G38" s="28">
        <f t="shared" si="4"/>
        <v>0</v>
      </c>
      <c r="H38" s="28">
        <f t="shared" si="4"/>
        <v>0</v>
      </c>
      <c r="I38" s="28">
        <f t="shared" si="4"/>
        <v>0</v>
      </c>
      <c r="J38" s="29">
        <f t="shared" si="4"/>
        <v>0</v>
      </c>
    </row>
    <row r="39" spans="1:10" ht="15.6" thickTop="1" thickBot="1" x14ac:dyDescent="0.35">
      <c r="A39" s="30"/>
      <c r="B39" s="31" t="s">
        <v>16</v>
      </c>
      <c r="C39" s="31">
        <f>C32-C38</f>
        <v>-248.07999999867752</v>
      </c>
      <c r="D39" s="31">
        <f t="shared" ref="D39:J39" si="5">D32-D38</f>
        <v>0</v>
      </c>
      <c r="E39" s="31">
        <f t="shared" si="5"/>
        <v>-248</v>
      </c>
      <c r="F39" s="31">
        <f t="shared" si="5"/>
        <v>0</v>
      </c>
      <c r="G39" s="31">
        <f t="shared" si="5"/>
        <v>-248</v>
      </c>
      <c r="H39" s="31">
        <f t="shared" si="5"/>
        <v>0</v>
      </c>
      <c r="I39" s="31">
        <f t="shared" si="5"/>
        <v>0</v>
      </c>
      <c r="J39" s="32">
        <f t="shared" si="5"/>
        <v>0</v>
      </c>
    </row>
    <row r="40" spans="1:10" ht="14.45" x14ac:dyDescent="0.3">
      <c r="A40" s="11"/>
      <c r="B40" s="11"/>
      <c r="C40" s="11"/>
      <c r="D40" s="11"/>
      <c r="E40" s="11"/>
      <c r="F40" s="11"/>
      <c r="G40" s="11"/>
      <c r="H40" s="11"/>
      <c r="I40" s="11"/>
      <c r="J40" s="11"/>
    </row>
    <row r="41" spans="1:10" x14ac:dyDescent="0.25">
      <c r="A41" s="5" t="s">
        <v>26</v>
      </c>
    </row>
    <row r="42" spans="1:10" x14ac:dyDescent="0.25">
      <c r="B42" s="9" t="s">
        <v>3</v>
      </c>
    </row>
    <row r="43" spans="1:10" x14ac:dyDescent="0.25">
      <c r="B43" s="9" t="s">
        <v>4</v>
      </c>
    </row>
    <row r="44" spans="1:10" x14ac:dyDescent="0.25">
      <c r="B44" s="9" t="s">
        <v>5</v>
      </c>
    </row>
    <row r="45" spans="1:10" x14ac:dyDescent="0.25">
      <c r="B45" s="9" t="s">
        <v>6</v>
      </c>
    </row>
    <row r="46" spans="1:10" x14ac:dyDescent="0.25">
      <c r="B46" s="9" t="s">
        <v>7</v>
      </c>
    </row>
    <row r="47" spans="1:10" x14ac:dyDescent="0.25">
      <c r="B47" s="9" t="s">
        <v>8</v>
      </c>
    </row>
    <row r="48" spans="1:10" x14ac:dyDescent="0.25">
      <c r="B48" s="9" t="s">
        <v>9</v>
      </c>
    </row>
    <row r="49" spans="1:2" x14ac:dyDescent="0.25">
      <c r="B49" s="9" t="s">
        <v>10</v>
      </c>
    </row>
    <row r="50" spans="1:2" x14ac:dyDescent="0.25">
      <c r="A50" s="5" t="s">
        <v>48</v>
      </c>
    </row>
  </sheetData>
  <mergeCells count="4">
    <mergeCell ref="C5:D5"/>
    <mergeCell ref="E5:F5"/>
    <mergeCell ref="G5:H5"/>
    <mergeCell ref="I5:J5"/>
  </mergeCells>
  <pageMargins left="0.7" right="0.7" top="0.75" bottom="0.75" header="0.3" footer="0.3"/>
  <pageSetup orientation="portrait" r:id="rId1"/>
  <customProperties>
    <customPr name="SheetOption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B1" sqref="B1:C1"/>
    </sheetView>
  </sheetViews>
  <sheetFormatPr defaultColWidth="9.140625" defaultRowHeight="15" customHeight="1" x14ac:dyDescent="0.25"/>
  <cols>
    <col min="1" max="1" width="39.85546875" style="1" customWidth="1"/>
    <col min="2" max="3" width="12.7109375" style="1" customWidth="1"/>
    <col min="4" max="4" width="11.7109375" style="1" customWidth="1"/>
    <col min="5" max="5" width="12.7109375" style="1" customWidth="1"/>
    <col min="6" max="6" width="11.7109375" style="1" customWidth="1"/>
    <col min="7" max="7" width="12.7109375" style="1" customWidth="1"/>
    <col min="8" max="8" width="9.42578125" style="1" customWidth="1"/>
    <col min="9" max="9" width="9.85546875" style="1" customWidth="1"/>
    <col min="10" max="16384" width="9.140625" style="1"/>
  </cols>
  <sheetData>
    <row r="1" spans="1:9" x14ac:dyDescent="0.25">
      <c r="A1" s="2"/>
      <c r="B1" s="41" t="s">
        <v>44</v>
      </c>
      <c r="C1" s="42"/>
      <c r="D1" s="41" t="s">
        <v>45</v>
      </c>
      <c r="E1" s="42"/>
      <c r="F1" s="41" t="s">
        <v>46</v>
      </c>
      <c r="G1" s="42"/>
      <c r="H1" s="41" t="s">
        <v>53</v>
      </c>
      <c r="I1" s="42"/>
    </row>
    <row r="2" spans="1:9" x14ac:dyDescent="0.25">
      <c r="A2" s="2"/>
      <c r="B2" s="41" t="s">
        <v>0</v>
      </c>
      <c r="C2" s="42"/>
      <c r="D2" s="41" t="s">
        <v>0</v>
      </c>
      <c r="E2" s="42"/>
      <c r="F2" s="41" t="s">
        <v>0</v>
      </c>
      <c r="G2" s="42"/>
      <c r="H2" s="41" t="s">
        <v>0</v>
      </c>
      <c r="I2" s="42"/>
    </row>
    <row r="3" spans="1:9" x14ac:dyDescent="0.25">
      <c r="A3" s="2"/>
      <c r="B3" s="3" t="s">
        <v>1</v>
      </c>
      <c r="C3" s="3" t="s">
        <v>2</v>
      </c>
      <c r="D3" s="3" t="s">
        <v>1</v>
      </c>
      <c r="E3" s="3" t="s">
        <v>2</v>
      </c>
      <c r="F3" s="3" t="s">
        <v>1</v>
      </c>
      <c r="G3" s="3" t="s">
        <v>2</v>
      </c>
      <c r="H3" s="3" t="s">
        <v>1</v>
      </c>
      <c r="I3" s="3" t="s">
        <v>2</v>
      </c>
    </row>
    <row r="4" spans="1:9" x14ac:dyDescent="0.25">
      <c r="A4" s="4" t="s">
        <v>33</v>
      </c>
      <c r="B4" s="37">
        <v>1500.199999995064</v>
      </c>
      <c r="C4" s="37">
        <v>-5.8207660913467407E-11</v>
      </c>
      <c r="D4" s="37">
        <v>0.15999999856285285</v>
      </c>
      <c r="E4" s="37">
        <v>0</v>
      </c>
      <c r="F4" s="37">
        <v>0.16000000228814315</v>
      </c>
      <c r="G4" s="37">
        <v>0</v>
      </c>
      <c r="H4" s="37"/>
      <c r="I4" s="37"/>
    </row>
    <row r="5" spans="1:9" x14ac:dyDescent="0.25">
      <c r="A5" s="4" t="s">
        <v>32</v>
      </c>
      <c r="B5" s="37">
        <v>87484.89000000013</v>
      </c>
      <c r="C5" s="37">
        <v>-2.9103830456733704E-11</v>
      </c>
      <c r="D5" s="37">
        <v>88405.100000000966</v>
      </c>
      <c r="E5" s="37">
        <v>1.4551915228366852E-11</v>
      </c>
      <c r="F5" s="37">
        <v>90064.690000000817</v>
      </c>
      <c r="G5" s="37">
        <v>1.4551915228366852E-11</v>
      </c>
      <c r="H5" s="37"/>
      <c r="I5" s="37"/>
    </row>
    <row r="6" spans="1:9" x14ac:dyDescent="0.25">
      <c r="A6" s="4" t="s">
        <v>42</v>
      </c>
      <c r="B6" s="37">
        <v>6109978.0000000009</v>
      </c>
      <c r="C6" s="37">
        <v>14968210.999999998</v>
      </c>
      <c r="D6" s="37">
        <v>6135227</v>
      </c>
      <c r="E6" s="37">
        <v>19034930</v>
      </c>
      <c r="F6" s="37">
        <v>7753783</v>
      </c>
      <c r="G6" s="37">
        <v>30603301</v>
      </c>
      <c r="H6" s="37"/>
      <c r="I6" s="37"/>
    </row>
    <row r="7" spans="1:9" x14ac:dyDescent="0.25">
      <c r="A7" s="4" t="s">
        <v>4</v>
      </c>
      <c r="B7" s="37">
        <v>10142791</v>
      </c>
      <c r="C7" s="37"/>
      <c r="D7" s="37">
        <v>9000000</v>
      </c>
      <c r="E7" s="37"/>
      <c r="F7" s="37">
        <v>9000000</v>
      </c>
      <c r="G7" s="37"/>
      <c r="H7" s="37"/>
      <c r="I7" s="37"/>
    </row>
    <row r="8" spans="1:9" x14ac:dyDescent="0.25">
      <c r="A8" s="4" t="s">
        <v>5</v>
      </c>
      <c r="B8" s="37">
        <v>893000.04000000015</v>
      </c>
      <c r="C8" s="37"/>
      <c r="D8" s="37">
        <v>893000</v>
      </c>
      <c r="E8" s="37"/>
      <c r="F8" s="37">
        <v>893000</v>
      </c>
      <c r="G8" s="37"/>
      <c r="H8" s="37"/>
      <c r="I8" s="37"/>
    </row>
    <row r="9" spans="1:9" x14ac:dyDescent="0.25">
      <c r="A9" s="4" t="s">
        <v>6</v>
      </c>
      <c r="B9" s="37">
        <v>973999.92000000027</v>
      </c>
      <c r="C9" s="37"/>
      <c r="D9" s="37">
        <v>974000</v>
      </c>
      <c r="E9" s="37"/>
      <c r="F9" s="37">
        <v>974000</v>
      </c>
      <c r="G9" s="37"/>
      <c r="H9" s="37"/>
      <c r="I9" s="37"/>
    </row>
    <row r="10" spans="1:9" x14ac:dyDescent="0.25">
      <c r="A10" s="4" t="s">
        <v>7</v>
      </c>
      <c r="B10" s="37">
        <v>3290287.9999999995</v>
      </c>
      <c r="C10" s="37">
        <v>999999.99999999953</v>
      </c>
      <c r="D10" s="37">
        <v>3388996.64</v>
      </c>
      <c r="E10" s="37">
        <v>1500000</v>
      </c>
      <c r="F10" s="37">
        <v>3490666.54</v>
      </c>
      <c r="G10" s="37">
        <v>2000000</v>
      </c>
      <c r="H10" s="37"/>
      <c r="I10" s="37"/>
    </row>
    <row r="11" spans="1:9" x14ac:dyDescent="0.25">
      <c r="A11" s="4" t="s">
        <v>8</v>
      </c>
      <c r="B11" s="37"/>
      <c r="C11" s="37">
        <v>337000</v>
      </c>
      <c r="D11" s="37"/>
      <c r="E11" s="37">
        <v>337000</v>
      </c>
      <c r="F11" s="37"/>
      <c r="G11" s="37">
        <v>337000</v>
      </c>
      <c r="H11" s="37"/>
      <c r="I11" s="37"/>
    </row>
    <row r="12" spans="1:9" x14ac:dyDescent="0.25">
      <c r="A12" s="4" t="s">
        <v>9</v>
      </c>
      <c r="B12" s="37"/>
      <c r="C12" s="37"/>
      <c r="D12" s="37"/>
      <c r="E12" s="37"/>
      <c r="F12" s="37"/>
      <c r="G12" s="37"/>
      <c r="H12" s="37"/>
      <c r="I12" s="37"/>
    </row>
    <row r="13" spans="1:9" x14ac:dyDescent="0.25">
      <c r="A13" s="4" t="s">
        <v>10</v>
      </c>
      <c r="B13" s="37"/>
      <c r="C13" s="37"/>
      <c r="D13" s="37"/>
      <c r="E13" s="37"/>
      <c r="F13" s="37"/>
      <c r="G13" s="37"/>
      <c r="H13" s="37"/>
      <c r="I13" s="37"/>
    </row>
    <row r="14" spans="1:9" x14ac:dyDescent="0.25">
      <c r="A14" s="4" t="s">
        <v>43</v>
      </c>
      <c r="B14" s="37">
        <v>248.07999999937601</v>
      </c>
      <c r="C14" s="37"/>
      <c r="D14" s="37">
        <v>248</v>
      </c>
      <c r="E14" s="37"/>
      <c r="F14" s="37">
        <v>248</v>
      </c>
      <c r="G14" s="37"/>
      <c r="H14" s="37"/>
      <c r="I14" s="37"/>
    </row>
    <row r="15" spans="1:9" x14ac:dyDescent="0.25">
      <c r="A15" s="4" t="s">
        <v>34</v>
      </c>
      <c r="B15" s="37">
        <v>-6.9849193096160889E-10</v>
      </c>
      <c r="C15" s="37"/>
      <c r="D15" s="37">
        <v>0</v>
      </c>
      <c r="E15" s="37"/>
      <c r="F15" s="37">
        <v>0</v>
      </c>
      <c r="G15" s="37"/>
      <c r="H15" s="37"/>
      <c r="I15" s="37"/>
    </row>
  </sheetData>
  <sheetProtection sheet="1" scenarios="1" formatCells="0" formatColumns="0" formatRows="0"/>
  <mergeCells count="8">
    <mergeCell ref="B1:C1"/>
    <mergeCell ref="D1:E1"/>
    <mergeCell ref="F1:G1"/>
    <mergeCell ref="H1:I1"/>
    <mergeCell ref="B2:C2"/>
    <mergeCell ref="D2:E2"/>
    <mergeCell ref="F2:G2"/>
    <mergeCell ref="H2:I2"/>
  </mergeCells>
  <pageMargins left="0.7" right="0.7" top="0.75" bottom="0.75" header="0.3" footer="0.3"/>
  <customProperties>
    <customPr name="CellIDs" r:id="rId1"/>
    <customPr name="ConnName" r:id="rId2"/>
    <customPr name="ConnPOV" r:id="rId3"/>
    <customPr name="FormFolder" r:id="rId4"/>
    <customPr name="FormName" r:id="rId5"/>
    <customPr name="FormSize" r:id="rId6"/>
    <customPr name="HyperionPOVXML" r:id="rId7"/>
    <customPr name="HyperionXML" r:id="rId8"/>
    <customPr name="NameConnectionMap" r:id="rId9"/>
    <customPr name="POVPosition" r:id="rId10"/>
    <customPr name="SheetHasParityContent" r:id="rId11"/>
    <customPr name="SheetOptions" r:id="rId12"/>
    <customPr name="ShowPOV" r:id="rId13"/>
    <customPr name="USER_FORMATTING"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Analysis of Transfers</vt:lpstr>
      <vt:lpstr>Hyperion</vt:lpstr>
      <vt:lpstr>Instructions!Print_Area</vt:lpstr>
    </vt:vector>
  </TitlesOfParts>
  <Company>McMaster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 Clarkson</dc:creator>
  <cp:lastModifiedBy>I. Clarkson</cp:lastModifiedBy>
  <cp:lastPrinted>2014-12-18T13:58:47Z</cp:lastPrinted>
  <dcterms:created xsi:type="dcterms:W3CDTF">2014-12-11T19:04:23Z</dcterms:created>
  <dcterms:modified xsi:type="dcterms:W3CDTF">2020-06-24T20:25:03Z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