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Q:\Budget\2024-25\Hyperion Reports\"/>
    </mc:Choice>
  </mc:AlternateContent>
  <xr:revisionPtr revIDLastSave="0" documentId="8_{12076F46-3A0F-427D-9EDD-07F18C2B0F86}" xr6:coauthVersionLast="47" xr6:coauthVersionMax="47" xr10:uidLastSave="{00000000-0000-0000-0000-000000000000}"/>
  <bookViews>
    <workbookView xWindow="25080" yWindow="-525" windowWidth="29040" windowHeight="15840" activeTab="1" xr2:uid="{00000000-000D-0000-FFFF-FFFF00000000}"/>
  </bookViews>
  <sheets>
    <sheet name="Instructions" sheetId="3" r:id="rId1"/>
    <sheet name="Analysis of Transfers" sheetId="1" r:id="rId2"/>
    <sheet name="Hyperion" sheetId="2" r:id="rId3"/>
  </sheets>
  <definedNames>
    <definedName name="_xlnm.Print_Area" localSheetId="0">Instructions!$A$1:$U$14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I33" i="1"/>
  <c r="H33" i="1"/>
  <c r="G33" i="1"/>
  <c r="F33" i="1"/>
  <c r="E33" i="1"/>
  <c r="D33" i="1"/>
  <c r="C33" i="1"/>
  <c r="J23" i="1"/>
  <c r="I23" i="1"/>
  <c r="H23" i="1"/>
  <c r="G23" i="1"/>
  <c r="F23" i="1"/>
  <c r="E23" i="1"/>
  <c r="D23" i="1"/>
  <c r="C23" i="1"/>
  <c r="J8" i="1"/>
  <c r="I8" i="1"/>
  <c r="H8" i="1"/>
  <c r="G8" i="1"/>
  <c r="F8" i="1"/>
  <c r="E8" i="1"/>
  <c r="D8" i="1"/>
  <c r="C8" i="1"/>
  <c r="D20" i="1" l="1"/>
  <c r="E20" i="1"/>
  <c r="F20" i="1"/>
  <c r="F21" i="1" s="1"/>
  <c r="G20" i="1"/>
  <c r="G21" i="1" s="1"/>
  <c r="H20" i="1"/>
  <c r="I20" i="1"/>
  <c r="J20" i="1"/>
  <c r="J21" i="1" s="1"/>
  <c r="C20" i="1"/>
  <c r="D29" i="1"/>
  <c r="D30" i="1" s="1"/>
  <c r="E29" i="1"/>
  <c r="F29" i="1"/>
  <c r="F30" i="1" s="1"/>
  <c r="G29" i="1"/>
  <c r="G30" i="1" s="1"/>
  <c r="H29" i="1"/>
  <c r="H30" i="1" s="1"/>
  <c r="I29" i="1"/>
  <c r="I30" i="1" s="1"/>
  <c r="J29" i="1"/>
  <c r="J30" i="1" s="1"/>
  <c r="C29" i="1"/>
  <c r="C30" i="1" s="1"/>
  <c r="D39" i="1"/>
  <c r="E39" i="1"/>
  <c r="F39" i="1"/>
  <c r="F40" i="1" s="1"/>
  <c r="G39" i="1"/>
  <c r="H39" i="1"/>
  <c r="H40" i="1" s="1"/>
  <c r="I39" i="1"/>
  <c r="I40" i="1" s="1"/>
  <c r="J39" i="1"/>
  <c r="J40" i="1" s="1"/>
  <c r="C39" i="1"/>
  <c r="C40" i="1" s="1"/>
  <c r="D40" i="1"/>
  <c r="E40" i="1"/>
  <c r="E30" i="1"/>
  <c r="G40" i="1" l="1"/>
  <c r="I21" i="1"/>
  <c r="E21" i="1"/>
  <c r="H21" i="1"/>
  <c r="C21" i="1"/>
  <c r="D21" i="1"/>
</calcChain>
</file>

<file path=xl/sharedStrings.xml><?xml version="1.0" encoding="utf-8"?>
<sst xmlns="http://schemas.openxmlformats.org/spreadsheetml/2006/main" count="80" uniqueCount="51">
  <si>
    <t>YearTotal</t>
  </si>
  <si>
    <t>On-Going</t>
  </si>
  <si>
    <t>One-Time</t>
  </si>
  <si>
    <t>A_480910 CAPITAL TNSFR Dept/Fac/Cap Res</t>
  </si>
  <si>
    <t>A_480900 CAP Facility Operating Cap</t>
  </si>
  <si>
    <t>A_480901 CAP Facility Emergency Fundg</t>
  </si>
  <si>
    <t>A_480902 CAP Renovation Contingency</t>
  </si>
  <si>
    <t>A_480903 CAP Residence Def Maint</t>
  </si>
  <si>
    <t>A_480904 CAP Campus Access Action Plan</t>
  </si>
  <si>
    <t>A_480905 CAP Donations</t>
  </si>
  <si>
    <t>A_480920 Transfer from Research to Cap</t>
  </si>
  <si>
    <t>FY1314</t>
  </si>
  <si>
    <t>Analysis of Transfers</t>
  </si>
  <si>
    <t>Ongoing</t>
  </si>
  <si>
    <t>Onetime</t>
  </si>
  <si>
    <t>Total</t>
  </si>
  <si>
    <t>Difference</t>
  </si>
  <si>
    <t>Dept:</t>
  </si>
  <si>
    <t>List here</t>
  </si>
  <si>
    <t>Instructions for populating and updating the Analysis of Transfers:</t>
  </si>
  <si>
    <t>Notes</t>
  </si>
  <si>
    <t>The file can be updated and saved as many times as required, you can save the file with different names if you need to provide multiple files.</t>
  </si>
  <si>
    <t>* Transfers to Capital is total of accounts:</t>
  </si>
  <si>
    <t>You can now detail the transfers in the boxes for each type of transfer.</t>
  </si>
  <si>
    <t>A_480050 Int Rev Trnsfr-within FUND</t>
  </si>
  <si>
    <t>A_480040 Int Rev Trnsfr-within ENVELOPE</t>
  </si>
  <si>
    <t>A_480065 Int Rev Trnsfr-Ancill to Frame</t>
  </si>
  <si>
    <t>Transfers from (to) Capital</t>
  </si>
  <si>
    <t>Transfers from (to) Operating (480040, 480050)</t>
  </si>
  <si>
    <t>Transfers from (to) Ancillaries</t>
  </si>
  <si>
    <t>Save this file (Analysis of Transfers.xlsx) into a folder on your network drive, you can rename the file if you wish.</t>
  </si>
  <si>
    <t>Go to the "Analysis of Transfers" tab, and enter the dept or area in the yellow cell B3.</t>
  </si>
  <si>
    <t>A_480910 CAPITAL TNSFR Dept-Fac-Cap Res</t>
  </si>
  <si>
    <t>A_480055 Int Rev Trnfr - Internal Rent</t>
  </si>
  <si>
    <t>** For Support Units individual transfers &lt; $10K can be totalled on one line</t>
  </si>
  <si>
    <t>FY24</t>
  </si>
  <si>
    <t>In the POV bar select your department or the department roll up for which you are detailing the transfers, and then hit REFRESH. You will be prompted to log in.</t>
  </si>
  <si>
    <t>Go to the “Hyperion” tab.</t>
  </si>
  <si>
    <t>FY25</t>
  </si>
  <si>
    <r>
      <t xml:space="preserve">When finished, you can copy the table to the </t>
    </r>
    <r>
      <rPr>
        <b/>
        <sz val="11"/>
        <color theme="1"/>
        <rFont val="Calibri"/>
        <family val="2"/>
        <scheme val="minor"/>
      </rPr>
      <t>Extra Submission Data File</t>
    </r>
    <r>
      <rPr>
        <sz val="11"/>
        <color theme="1"/>
        <rFont val="Calibri"/>
        <family val="2"/>
        <scheme val="minor"/>
      </rPr>
      <t xml:space="preserve"> (in Word 2010 on the Home tab, select Paste / Paste Special / Picture (Enhanced Metafile))</t>
    </r>
  </si>
  <si>
    <t>Purpose</t>
  </si>
  <si>
    <t xml:space="preserve">With Area/ Dept/ Chartfield </t>
  </si>
  <si>
    <t>FY26 Plan</t>
  </si>
  <si>
    <t>FY26</t>
  </si>
  <si>
    <t>Note: For Operating Fund transfers, please now include the dept or area that transfer is with.  Ideally the chartfield where the other side of the transfer will be budgeted should be included</t>
  </si>
  <si>
    <t>FY27</t>
  </si>
  <si>
    <t>June 2023</t>
  </si>
  <si>
    <t>FY24 Projection</t>
  </si>
  <si>
    <t>FY25 Budget</t>
  </si>
  <si>
    <t>FY27 Plan</t>
  </si>
  <si>
    <t>2024/25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</si>
</sst>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0000"/>
    <numFmt numFmtId="165" formatCode="_(* #,##0_);_(* \(#,##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u/>
      <sz val="10"/>
      <name val="Arial"/>
      <family val="2"/>
    </font>
    <font>
      <i/>
      <sz val="10"/>
      <name val="Arial"/>
      <family val="2"/>
    </font>
    <font>
      <b/>
      <sz val="18"/>
      <color indexed="56"/>
      <name val="Cambria"/>
      <family val="2"/>
    </font>
    <font>
      <b/>
      <sz val="11"/>
      <color indexed="8"/>
      <name val="Calibri"/>
      <family val="2"/>
    </font>
    <font>
      <sz val="11"/>
      <color indexed="10"/>
      <name val="Calibri"/>
      <family val="2"/>
    </font>
    <font>
      <b/>
      <u/>
      <sz val="11"/>
      <color theme="1"/>
      <name val="Calibri"/>
      <family val="2"/>
      <scheme val="minor"/>
    </font>
    <font>
      <u/>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val="singleAccounting"/>
      <sz val="11"/>
      <name val="Calibri"/>
      <family val="2"/>
      <scheme val="minor"/>
    </font>
  </fonts>
  <fills count="32">
    <fill>
      <patternFill patternType="none"/>
    </fill>
    <fill>
      <patternFill patternType="gray125"/>
    </fill>
    <fill>
      <patternFill patternType="solid">
        <fgColor rgb="FFBEDAFF"/>
        <bgColor indexed="64"/>
      </patternFill>
    </fill>
    <fill>
      <patternFill patternType="solid">
        <fgColor rgb="FFD6D6D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1">
    <xf numFmtId="0" fontId="0"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5" applyNumberFormat="0" applyAlignment="0" applyProtection="0"/>
    <xf numFmtId="0" fontId="7" fillId="23" borderId="6"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9" borderId="5" applyNumberFormat="0" applyAlignment="0" applyProtection="0"/>
    <xf numFmtId="0" fontId="14" fillId="0" borderId="10" applyNumberFormat="0" applyFill="0" applyAlignment="0" applyProtection="0"/>
    <xf numFmtId="0" fontId="15" fillId="24" borderId="0" applyNumberFormat="0" applyBorder="0" applyAlignment="0" applyProtection="0"/>
    <xf numFmtId="0" fontId="3" fillId="0" borderId="0"/>
    <xf numFmtId="0" fontId="1" fillId="0" borderId="0"/>
    <xf numFmtId="0" fontId="16" fillId="0" borderId="0">
      <alignment vertical="top"/>
    </xf>
    <xf numFmtId="0" fontId="3" fillId="0" borderId="0"/>
    <xf numFmtId="41" fontId="16" fillId="0" borderId="0"/>
    <xf numFmtId="0" fontId="3" fillId="25" borderId="11" applyNumberFormat="0" applyFont="0" applyAlignment="0" applyProtection="0"/>
    <xf numFmtId="0" fontId="17" fillId="22" borderId="12" applyNumberFormat="0" applyAlignment="0" applyProtection="0"/>
    <xf numFmtId="10" fontId="16" fillId="0" borderId="0" applyFont="0" applyFill="0" applyBorder="0" applyAlignment="0" applyProtection="0"/>
    <xf numFmtId="40" fontId="16" fillId="26" borderId="1"/>
    <xf numFmtId="40" fontId="16" fillId="27" borderId="1"/>
    <xf numFmtId="49" fontId="18" fillId="28" borderId="13">
      <alignment horizontal="center"/>
    </xf>
    <xf numFmtId="49" fontId="16" fillId="28" borderId="13">
      <alignment horizontal="center"/>
    </xf>
    <xf numFmtId="49" fontId="19" fillId="0" borderId="0"/>
    <xf numFmtId="0" fontId="16" fillId="29" borderId="1"/>
    <xf numFmtId="40" fontId="16" fillId="26" borderId="1"/>
    <xf numFmtId="40" fontId="16" fillId="27" borderId="1"/>
    <xf numFmtId="49" fontId="18" fillId="28" borderId="13">
      <alignment vertical="center"/>
    </xf>
    <xf numFmtId="49" fontId="16" fillId="28" borderId="13">
      <alignment vertical="center"/>
    </xf>
    <xf numFmtId="49" fontId="16" fillId="0" borderId="0">
      <alignment horizontal="right"/>
    </xf>
    <xf numFmtId="40" fontId="16" fillId="30" borderId="1"/>
    <xf numFmtId="0" fontId="20" fillId="0" borderId="0" applyNumberFormat="0" applyFill="0" applyBorder="0" applyAlignment="0" applyProtection="0"/>
    <xf numFmtId="0" fontId="21" fillId="0" borderId="14" applyNumberFormat="0" applyFill="0" applyAlignment="0" applyProtection="0"/>
    <xf numFmtId="0" fontId="22" fillId="0" borderId="0" applyNumberFormat="0" applyFill="0" applyBorder="0" applyAlignment="0" applyProtection="0"/>
  </cellStyleXfs>
  <cellXfs count="43">
    <xf numFmtId="0" fontId="0" fillId="0" borderId="0" xfId="0"/>
    <xf numFmtId="0" fontId="0" fillId="0" borderId="0" xfId="0" applyProtection="1">
      <protection locked="0"/>
    </xf>
    <xf numFmtId="0" fontId="2" fillId="0" borderId="0" xfId="0" applyFont="1"/>
    <xf numFmtId="0" fontId="23" fillId="0" borderId="0" xfId="0" applyFont="1"/>
    <xf numFmtId="0" fontId="24" fillId="0" borderId="0" xfId="0" applyFont="1"/>
    <xf numFmtId="0" fontId="1" fillId="0" borderId="0" xfId="0" applyFont="1"/>
    <xf numFmtId="41" fontId="25" fillId="0" borderId="0" xfId="42" applyFont="1"/>
    <xf numFmtId="41" fontId="26" fillId="0" borderId="0" xfId="42" applyFont="1"/>
    <xf numFmtId="41" fontId="25" fillId="0" borderId="0" xfId="42" quotePrefix="1" applyFont="1"/>
    <xf numFmtId="41" fontId="25" fillId="31" borderId="0" xfId="42" applyFont="1" applyFill="1"/>
    <xf numFmtId="41" fontId="27" fillId="0" borderId="0" xfId="42" applyFont="1"/>
    <xf numFmtId="41" fontId="26" fillId="0" borderId="0" xfId="42" quotePrefix="1" applyFont="1"/>
    <xf numFmtId="41" fontId="25" fillId="0" borderId="1" xfId="42" applyFont="1" applyBorder="1" applyAlignment="1">
      <alignment horizontal="center"/>
    </xf>
    <xf numFmtId="41" fontId="25" fillId="0" borderId="17" xfId="42" quotePrefix="1" applyFont="1" applyBorder="1"/>
    <xf numFmtId="41" fontId="25" fillId="0" borderId="18" xfId="42" applyFont="1" applyBorder="1"/>
    <xf numFmtId="41" fontId="25" fillId="0" borderId="19" xfId="42" applyFont="1" applyBorder="1"/>
    <xf numFmtId="41" fontId="25" fillId="0" borderId="20" xfId="42" applyFont="1" applyBorder="1"/>
    <xf numFmtId="41" fontId="26" fillId="0" borderId="21" xfId="42" quotePrefix="1" applyFont="1" applyBorder="1"/>
    <xf numFmtId="164" fontId="26" fillId="0" borderId="0" xfId="0" applyNumberFormat="1" applyFont="1" applyAlignment="1">
      <alignment horizontal="left"/>
    </xf>
    <xf numFmtId="41" fontId="26" fillId="0" borderId="22" xfId="42" applyFont="1" applyBorder="1"/>
    <xf numFmtId="165" fontId="26" fillId="0" borderId="0" xfId="28" applyNumberFormat="1" applyFont="1"/>
    <xf numFmtId="41" fontId="26" fillId="0" borderId="0" xfId="42" applyFont="1" applyAlignment="1">
      <alignment horizontal="left" indent="1"/>
    </xf>
    <xf numFmtId="41" fontId="26" fillId="0" borderId="23" xfId="42" applyFont="1" applyBorder="1"/>
    <xf numFmtId="41" fontId="26" fillId="0" borderId="24" xfId="42" applyFont="1" applyBorder="1"/>
    <xf numFmtId="41" fontId="26" fillId="0" borderId="25" xfId="42" quotePrefix="1" applyFont="1" applyBorder="1"/>
    <xf numFmtId="41" fontId="26" fillId="0" borderId="26" xfId="42" applyFont="1" applyBorder="1"/>
    <xf numFmtId="41" fontId="26" fillId="0" borderId="27" xfId="42" applyFont="1" applyBorder="1"/>
    <xf numFmtId="49" fontId="25" fillId="0" borderId="17" xfId="42" quotePrefix="1" applyNumberFormat="1" applyFont="1" applyBorder="1"/>
    <xf numFmtId="41" fontId="26" fillId="0" borderId="21" xfId="42" applyFont="1" applyBorder="1"/>
    <xf numFmtId="165" fontId="1" fillId="0" borderId="0" xfId="28" applyNumberFormat="1" applyFont="1"/>
    <xf numFmtId="17" fontId="2" fillId="0" borderId="0" xfId="0" quotePrefix="1" applyNumberFormat="1" applyFont="1"/>
    <xf numFmtId="41" fontId="28" fillId="0" borderId="21" xfId="42" quotePrefix="1" applyFont="1" applyBorder="1"/>
    <xf numFmtId="41" fontId="25" fillId="0" borderId="15" xfId="42" quotePrefix="1" applyFont="1" applyBorder="1" applyAlignment="1">
      <alignment horizontal="center"/>
    </xf>
    <xf numFmtId="41" fontId="25" fillId="0" borderId="16" xfId="42" quotePrefix="1" applyFont="1" applyBorder="1" applyAlignment="1">
      <alignment horizontal="center"/>
    </xf>
    <xf numFmtId="41" fontId="25" fillId="0" borderId="1" xfId="42" quotePrefix="1" applyFont="1" applyBorder="1" applyAlignment="1">
      <alignment horizontal="center"/>
    </xf>
    <xf numFmtId="49" fontId="0" fillId="2" borderId="2" xfId="0" applyNumberFormat="1" applyFill="1" applyBorder="1" applyProtection="1"/>
    <xf numFmtId="0" fontId="0" fillId="2" borderId="2" xfId="0" applyNumberFormat="1" applyFill="1" applyBorder="1" applyProtection="1"/>
    <xf numFmtId="3" fontId="0" fillId="3" borderId="2" xfId="0" applyNumberFormat="1" applyFill="1" applyBorder="1" applyProtection="1"/>
    <xf numFmtId="49" fontId="0" fillId="2" borderId="3" xfId="0" applyNumberFormat="1" applyFill="1" applyBorder="1" applyAlignment="1" applyProtection="1">
      <alignment horizontal="center"/>
    </xf>
    <xf numFmtId="49" fontId="0" fillId="2" borderId="4" xfId="0" applyNumberFormat="1" applyFill="1" applyBorder="1" applyAlignment="1" applyProtection="1">
      <alignment horizontal="center"/>
    </xf>
    <xf numFmtId="49" fontId="0" fillId="2" borderId="3" xfId="0" applyNumberFormat="1" applyFill="1" applyBorder="1" applyAlignment="1" applyProtection="1">
      <alignment horizontal="center" vertical="top"/>
    </xf>
    <xf numFmtId="49" fontId="0" fillId="2" borderId="4" xfId="0" applyNumberFormat="1" applyFill="1" applyBorder="1" applyAlignment="1" applyProtection="1">
      <alignment horizontal="center" vertical="top"/>
    </xf>
    <xf numFmtId="49" fontId="0" fillId="2" borderId="2" xfId="0" applyNumberFormat="1" applyFill="1" applyBorder="1" applyAlignment="1" applyProtection="1">
      <alignment vertical="top"/>
    </xf>
  </cellXfs>
  <cellStyles count="6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_Sheet1"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3" xfId="40" xr:uid="{00000000-0005-0000-0000-000028000000}"/>
    <cellStyle name="Normal 3 2" xfId="41" xr:uid="{00000000-0005-0000-0000-000029000000}"/>
    <cellStyle name="Normal_Sheet2" xfId="42" xr:uid="{00000000-0005-0000-0000-00002A000000}"/>
    <cellStyle name="Note 2" xfId="43" xr:uid="{00000000-0005-0000-0000-00002B000000}"/>
    <cellStyle name="Output 2" xfId="44" xr:uid="{00000000-0005-0000-0000-00002C000000}"/>
    <cellStyle name="Percent 2" xfId="45" xr:uid="{00000000-0005-0000-0000-00002D000000}"/>
    <cellStyle name="SAS FM Client calculated data cell (data entry table)" xfId="46" xr:uid="{00000000-0005-0000-0000-00002E000000}"/>
    <cellStyle name="SAS FM Client calculated data cell (read only table)" xfId="47" xr:uid="{00000000-0005-0000-0000-00002F000000}"/>
    <cellStyle name="SAS FM Column drillable header" xfId="48" xr:uid="{00000000-0005-0000-0000-000030000000}"/>
    <cellStyle name="SAS FM Column header" xfId="49" xr:uid="{00000000-0005-0000-0000-000031000000}"/>
    <cellStyle name="SAS FM Drill path" xfId="50" xr:uid="{00000000-0005-0000-0000-000032000000}"/>
    <cellStyle name="SAS FM Invalid data cell" xfId="51" xr:uid="{00000000-0005-0000-0000-000033000000}"/>
    <cellStyle name="SAS FM Read-only data cell (data entry table)" xfId="52" xr:uid="{00000000-0005-0000-0000-000034000000}"/>
    <cellStyle name="SAS FM Read-only data cell (read-only table)" xfId="53" xr:uid="{00000000-0005-0000-0000-000035000000}"/>
    <cellStyle name="SAS FM Row drillable header" xfId="54" xr:uid="{00000000-0005-0000-0000-000036000000}"/>
    <cellStyle name="SAS FM Row header" xfId="55" xr:uid="{00000000-0005-0000-0000-000037000000}"/>
    <cellStyle name="SAS FM Slicers" xfId="56" xr:uid="{00000000-0005-0000-0000-000038000000}"/>
    <cellStyle name="SAS FM Writeable data cell" xfId="57" xr:uid="{00000000-0005-0000-0000-000039000000}"/>
    <cellStyle name="Title 2" xfId="58" xr:uid="{00000000-0005-0000-0000-00003A000000}"/>
    <cellStyle name="Total 2" xfId="59" xr:uid="{00000000-0005-0000-0000-00003B000000}"/>
    <cellStyle name="Warning Text 2"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9.bin"/><Relationship Id="rId13" Type="http://schemas.openxmlformats.org/officeDocument/2006/relationships/customProperty" Target="../customProperty14.bin"/><Relationship Id="rId3" Type="http://schemas.openxmlformats.org/officeDocument/2006/relationships/customProperty" Target="../customProperty4.bin"/><Relationship Id="rId7" Type="http://schemas.openxmlformats.org/officeDocument/2006/relationships/customProperty" Target="../customProperty8.bin"/><Relationship Id="rId12" Type="http://schemas.openxmlformats.org/officeDocument/2006/relationships/customProperty" Target="../customProperty13.bin"/><Relationship Id="rId2" Type="http://schemas.openxmlformats.org/officeDocument/2006/relationships/customProperty" Target="../customProperty3.bin"/><Relationship Id="rId1" Type="http://schemas.openxmlformats.org/officeDocument/2006/relationships/customProperty" Target="../customProperty2.bin"/><Relationship Id="rId6" Type="http://schemas.openxmlformats.org/officeDocument/2006/relationships/customProperty" Target="../customProperty7.bin"/><Relationship Id="rId11" Type="http://schemas.openxmlformats.org/officeDocument/2006/relationships/customProperty" Target="../customProperty12.bin"/><Relationship Id="rId5" Type="http://schemas.openxmlformats.org/officeDocument/2006/relationships/customProperty" Target="../customProperty6.bin"/><Relationship Id="rId10" Type="http://schemas.openxmlformats.org/officeDocument/2006/relationships/customProperty" Target="../customProperty11.bin"/><Relationship Id="rId4" Type="http://schemas.openxmlformats.org/officeDocument/2006/relationships/customProperty" Target="../customProperty5.bin"/><Relationship Id="rId9" Type="http://schemas.openxmlformats.org/officeDocument/2006/relationships/customProperty" Target="../customProperty10.bin"/><Relationship Id="rId14" Type="http://schemas.openxmlformats.org/officeDocument/2006/relationships/customProperty" Target="../customProperty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
  <sheetViews>
    <sheetView workbookViewId="0">
      <selection activeCell="O1" sqref="O1"/>
    </sheetView>
  </sheetViews>
  <sheetFormatPr defaultRowHeight="15" x14ac:dyDescent="0.25"/>
  <sheetData>
    <row r="1" spans="1:14" x14ac:dyDescent="0.25">
      <c r="A1" s="3" t="s">
        <v>19</v>
      </c>
      <c r="N1" s="30" t="s">
        <v>46</v>
      </c>
    </row>
    <row r="3" spans="1:14" x14ac:dyDescent="0.25">
      <c r="A3" s="2">
        <v>1</v>
      </c>
      <c r="B3" t="s">
        <v>30</v>
      </c>
    </row>
    <row r="4" spans="1:14" x14ac:dyDescent="0.25">
      <c r="A4" s="2">
        <v>2</v>
      </c>
      <c r="B4" t="s">
        <v>37</v>
      </c>
    </row>
    <row r="5" spans="1:14" x14ac:dyDescent="0.25">
      <c r="A5" s="2">
        <v>3</v>
      </c>
      <c r="B5" t="s">
        <v>36</v>
      </c>
    </row>
    <row r="6" spans="1:14" x14ac:dyDescent="0.25">
      <c r="A6" s="2">
        <v>4</v>
      </c>
      <c r="B6" t="s">
        <v>31</v>
      </c>
    </row>
    <row r="7" spans="1:14" x14ac:dyDescent="0.25">
      <c r="A7" s="2">
        <v>5</v>
      </c>
      <c r="B7" t="s">
        <v>23</v>
      </c>
    </row>
    <row r="8" spans="1:14" x14ac:dyDescent="0.25">
      <c r="A8" s="2">
        <v>6</v>
      </c>
      <c r="B8" t="s">
        <v>39</v>
      </c>
    </row>
    <row r="10" spans="1:14" x14ac:dyDescent="0.25">
      <c r="A10" s="4" t="s">
        <v>20</v>
      </c>
    </row>
    <row r="11" spans="1:14" x14ac:dyDescent="0.25">
      <c r="A11" t="s">
        <v>21</v>
      </c>
    </row>
  </sheetData>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showGridLines="0" tabSelected="1" workbookViewId="0">
      <selection activeCell="B14" sqref="B14"/>
    </sheetView>
  </sheetViews>
  <sheetFormatPr defaultColWidth="9.140625" defaultRowHeight="15" x14ac:dyDescent="0.25"/>
  <cols>
    <col min="1" max="1" width="20.7109375" style="5" customWidth="1"/>
    <col min="2" max="2" width="37.7109375" style="5" customWidth="1"/>
    <col min="3" max="10" width="12.7109375" style="5" customWidth="1"/>
    <col min="11" max="16384" width="9.140625" style="5"/>
  </cols>
  <sheetData>
    <row r="1" spans="1:10" x14ac:dyDescent="0.25">
      <c r="A1" s="6" t="s">
        <v>12</v>
      </c>
      <c r="B1" s="7"/>
      <c r="C1" s="7"/>
      <c r="D1" s="7"/>
      <c r="E1" s="7"/>
      <c r="F1" s="7"/>
      <c r="G1" s="7"/>
      <c r="H1" s="7"/>
      <c r="I1" s="7"/>
      <c r="J1" s="7"/>
    </row>
    <row r="2" spans="1:10" x14ac:dyDescent="0.25">
      <c r="A2" s="8" t="s">
        <v>50</v>
      </c>
      <c r="B2" s="7"/>
      <c r="C2" s="7"/>
      <c r="D2" s="7"/>
      <c r="E2" s="7"/>
      <c r="F2" s="7"/>
      <c r="G2" s="7"/>
      <c r="H2" s="7"/>
      <c r="I2" s="7"/>
      <c r="J2" s="7"/>
    </row>
    <row r="3" spans="1:10" x14ac:dyDescent="0.25">
      <c r="A3" s="8" t="s">
        <v>17</v>
      </c>
      <c r="B3" s="9"/>
      <c r="C3" s="10"/>
      <c r="D3" s="7"/>
      <c r="E3" s="7"/>
      <c r="F3" s="7"/>
      <c r="G3" s="7"/>
      <c r="H3" s="7"/>
      <c r="I3" s="7"/>
      <c r="J3" s="7"/>
    </row>
    <row r="4" spans="1:10" x14ac:dyDescent="0.25">
      <c r="A4" s="8" t="s">
        <v>44</v>
      </c>
      <c r="B4" s="11"/>
      <c r="C4" s="7"/>
      <c r="D4" s="7"/>
      <c r="E4" s="7"/>
      <c r="F4" s="7"/>
      <c r="G4" s="7"/>
      <c r="H4" s="7"/>
      <c r="I4" s="7"/>
      <c r="J4" s="7"/>
    </row>
    <row r="5" spans="1:10" x14ac:dyDescent="0.25">
      <c r="A5" s="11"/>
      <c r="B5" s="11"/>
      <c r="C5" s="7"/>
      <c r="D5" s="7"/>
      <c r="E5" s="7"/>
      <c r="F5" s="7"/>
      <c r="G5" s="7"/>
      <c r="H5" s="7"/>
      <c r="I5" s="7"/>
      <c r="J5" s="7"/>
    </row>
    <row r="6" spans="1:10" x14ac:dyDescent="0.25">
      <c r="A6" s="7"/>
      <c r="B6" s="7"/>
      <c r="C6" s="32" t="s">
        <v>47</v>
      </c>
      <c r="D6" s="33"/>
      <c r="E6" s="32" t="s">
        <v>48</v>
      </c>
      <c r="F6" s="33" t="s">
        <v>11</v>
      </c>
      <c r="G6" s="34" t="s">
        <v>42</v>
      </c>
      <c r="H6" s="34" t="s">
        <v>11</v>
      </c>
      <c r="I6" s="34" t="s">
        <v>49</v>
      </c>
      <c r="J6" s="34" t="s">
        <v>11</v>
      </c>
    </row>
    <row r="7" spans="1:10" ht="15.75" thickBot="1" x14ac:dyDescent="0.3">
      <c r="A7" s="7"/>
      <c r="B7" s="7"/>
      <c r="C7" s="12" t="s">
        <v>13</v>
      </c>
      <c r="D7" s="12" t="s">
        <v>14</v>
      </c>
      <c r="E7" s="12" t="s">
        <v>13</v>
      </c>
      <c r="F7" s="12" t="s">
        <v>14</v>
      </c>
      <c r="G7" s="12" t="s">
        <v>13</v>
      </c>
      <c r="H7" s="12" t="s">
        <v>14</v>
      </c>
      <c r="I7" s="12" t="s">
        <v>13</v>
      </c>
      <c r="J7" s="12" t="s">
        <v>14</v>
      </c>
    </row>
    <row r="8" spans="1:10" ht="15.75" thickBot="1" x14ac:dyDescent="0.3">
      <c r="A8" s="13" t="s">
        <v>28</v>
      </c>
      <c r="B8" s="14"/>
      <c r="C8" s="15">
        <f>-SUM(Hyperion!B4:B5)</f>
        <v>2850302.9700000021</v>
      </c>
      <c r="D8" s="15">
        <f>-SUM(Hyperion!C4:C5)</f>
        <v>-62313.660000000615</v>
      </c>
      <c r="E8" s="15">
        <f>-SUM(Hyperion!D4:D5)</f>
        <v>1883346.5</v>
      </c>
      <c r="F8" s="15">
        <f>-SUM(Hyperion!E4:E5)</f>
        <v>-2155461.2068000012</v>
      </c>
      <c r="G8" s="15">
        <f>-SUM(Hyperion!F4:F5)</f>
        <v>7477979.4699999988</v>
      </c>
      <c r="H8" s="15">
        <f>-SUM(Hyperion!G4:G5)</f>
        <v>-2718945.2911999999</v>
      </c>
      <c r="I8" s="15">
        <f>-SUM(Hyperion!H4:H5)</f>
        <v>7330752.0300000012</v>
      </c>
      <c r="J8" s="16">
        <f>-SUM(Hyperion!I4:I5)</f>
        <v>-4268458</v>
      </c>
    </row>
    <row r="9" spans="1:10" ht="18" thickTop="1" x14ac:dyDescent="0.4">
      <c r="A9" s="31" t="s">
        <v>40</v>
      </c>
      <c r="B9" s="31" t="s">
        <v>41</v>
      </c>
      <c r="C9" s="7"/>
      <c r="D9" s="7"/>
      <c r="E9" s="7"/>
      <c r="F9" s="7"/>
      <c r="G9" s="7"/>
      <c r="H9" s="7"/>
      <c r="I9" s="7"/>
      <c r="J9" s="19"/>
    </row>
    <row r="10" spans="1:10" x14ac:dyDescent="0.25">
      <c r="A10" s="17"/>
      <c r="B10" s="18"/>
      <c r="C10" s="20"/>
      <c r="D10" s="20"/>
      <c r="E10" s="20"/>
      <c r="F10" s="7"/>
      <c r="G10" s="20"/>
      <c r="H10" s="7"/>
      <c r="I10" s="20"/>
      <c r="J10" s="19"/>
    </row>
    <row r="11" spans="1:10" x14ac:dyDescent="0.25">
      <c r="A11" s="17"/>
      <c r="B11" s="18"/>
      <c r="C11" s="20"/>
      <c r="D11" s="20"/>
      <c r="E11" s="20"/>
      <c r="F11" s="7"/>
      <c r="G11" s="20"/>
      <c r="H11" s="7"/>
      <c r="I11" s="20"/>
      <c r="J11" s="19"/>
    </row>
    <row r="12" spans="1:10" x14ac:dyDescent="0.25">
      <c r="A12" s="17"/>
      <c r="B12" s="18"/>
      <c r="C12" s="20"/>
      <c r="D12" s="7"/>
      <c r="E12" s="20"/>
      <c r="F12" s="7"/>
      <c r="G12" s="20"/>
      <c r="H12" s="7"/>
      <c r="I12" s="20"/>
      <c r="J12" s="19"/>
    </row>
    <row r="13" spans="1:10" x14ac:dyDescent="0.25">
      <c r="A13" s="17"/>
      <c r="B13" s="18"/>
      <c r="C13" s="20"/>
      <c r="D13" s="7"/>
      <c r="E13" s="20"/>
      <c r="F13" s="7"/>
      <c r="G13" s="20"/>
      <c r="H13" s="7"/>
      <c r="I13" s="20"/>
      <c r="J13" s="19"/>
    </row>
    <row r="14" spans="1:10" x14ac:dyDescent="0.25">
      <c r="A14" s="17"/>
      <c r="B14" s="18"/>
      <c r="C14" s="20"/>
      <c r="D14" s="7"/>
      <c r="E14" s="20"/>
      <c r="F14" s="7"/>
      <c r="G14" s="20"/>
      <c r="H14" s="7"/>
      <c r="I14" s="20"/>
      <c r="J14" s="19"/>
    </row>
    <row r="15" spans="1:10" x14ac:dyDescent="0.25">
      <c r="A15" s="17"/>
      <c r="B15" s="18"/>
      <c r="C15" s="20"/>
      <c r="D15" s="7"/>
      <c r="E15" s="20"/>
      <c r="F15" s="7"/>
      <c r="G15" s="20"/>
      <c r="H15" s="7"/>
      <c r="I15" s="20"/>
      <c r="J15" s="19"/>
    </row>
    <row r="16" spans="1:10" x14ac:dyDescent="0.25">
      <c r="A16" s="17"/>
      <c r="B16" s="18"/>
      <c r="C16" s="20"/>
      <c r="D16" s="7"/>
      <c r="E16" s="20"/>
      <c r="F16" s="7"/>
      <c r="G16" s="20"/>
      <c r="H16" s="7"/>
      <c r="I16" s="20"/>
      <c r="J16" s="19"/>
    </row>
    <row r="17" spans="1:10" x14ac:dyDescent="0.25">
      <c r="A17" s="17"/>
      <c r="B17" s="18"/>
      <c r="C17" s="20"/>
      <c r="D17" s="7"/>
      <c r="E17" s="20"/>
      <c r="F17" s="7"/>
      <c r="G17" s="20"/>
      <c r="H17" s="7"/>
      <c r="I17" s="20"/>
      <c r="J17" s="19"/>
    </row>
    <row r="18" spans="1:10" x14ac:dyDescent="0.25">
      <c r="A18" s="17"/>
      <c r="B18" s="18"/>
      <c r="C18" s="20"/>
      <c r="D18" s="7"/>
      <c r="E18" s="20"/>
      <c r="F18" s="7"/>
      <c r="G18" s="7"/>
      <c r="H18" s="7"/>
      <c r="I18" s="7"/>
      <c r="J18" s="19"/>
    </row>
    <row r="19" spans="1:10" x14ac:dyDescent="0.25">
      <c r="A19" s="17"/>
      <c r="B19" s="21"/>
      <c r="C19" s="7"/>
      <c r="D19" s="7"/>
      <c r="E19" s="7"/>
      <c r="F19" s="7"/>
      <c r="G19" s="7"/>
      <c r="H19" s="7"/>
      <c r="I19" s="7"/>
      <c r="J19" s="19"/>
    </row>
    <row r="20" spans="1:10" ht="15.75" thickBot="1" x14ac:dyDescent="0.3">
      <c r="A20" s="17"/>
      <c r="B20" s="7" t="s">
        <v>15</v>
      </c>
      <c r="C20" s="22">
        <f t="shared" ref="C20:J20" si="0">SUM(C10:C19)</f>
        <v>0</v>
      </c>
      <c r="D20" s="22">
        <f t="shared" si="0"/>
        <v>0</v>
      </c>
      <c r="E20" s="22">
        <f t="shared" si="0"/>
        <v>0</v>
      </c>
      <c r="F20" s="22">
        <f t="shared" si="0"/>
        <v>0</v>
      </c>
      <c r="G20" s="22">
        <f t="shared" si="0"/>
        <v>0</v>
      </c>
      <c r="H20" s="22">
        <f t="shared" si="0"/>
        <v>0</v>
      </c>
      <c r="I20" s="22">
        <f t="shared" si="0"/>
        <v>0</v>
      </c>
      <c r="J20" s="23">
        <f t="shared" si="0"/>
        <v>0</v>
      </c>
    </row>
    <row r="21" spans="1:10" ht="16.5" thickTop="1" thickBot="1" x14ac:dyDescent="0.3">
      <c r="A21" s="24"/>
      <c r="B21" s="25" t="s">
        <v>16</v>
      </c>
      <c r="C21" s="25">
        <f t="shared" ref="C21:J21" si="1">C8-C20</f>
        <v>2850302.9700000021</v>
      </c>
      <c r="D21" s="25">
        <f t="shared" si="1"/>
        <v>-62313.660000000615</v>
      </c>
      <c r="E21" s="25">
        <f t="shared" si="1"/>
        <v>1883346.5</v>
      </c>
      <c r="F21" s="25">
        <f t="shared" si="1"/>
        <v>-2155461.2068000012</v>
      </c>
      <c r="G21" s="25">
        <f t="shared" si="1"/>
        <v>7477979.4699999988</v>
      </c>
      <c r="H21" s="25">
        <f t="shared" si="1"/>
        <v>-2718945.2911999999</v>
      </c>
      <c r="I21" s="25">
        <f t="shared" si="1"/>
        <v>7330752.0300000012</v>
      </c>
      <c r="J21" s="26">
        <f t="shared" si="1"/>
        <v>-4268458</v>
      </c>
    </row>
    <row r="22" spans="1:10" ht="15.75" thickBot="1" x14ac:dyDescent="0.3">
      <c r="A22" s="11"/>
      <c r="B22" s="7"/>
      <c r="C22" s="7"/>
      <c r="D22" s="7"/>
      <c r="E22" s="7"/>
      <c r="F22" s="7"/>
      <c r="G22" s="7"/>
      <c r="H22" s="7"/>
      <c r="I22" s="7"/>
      <c r="J22" s="7"/>
    </row>
    <row r="23" spans="1:10" ht="15.75" thickBot="1" x14ac:dyDescent="0.3">
      <c r="A23" s="27" t="s">
        <v>27</v>
      </c>
      <c r="B23" s="14"/>
      <c r="C23" s="15">
        <f>-SUM(Hyperion!B6:B13)</f>
        <v>-24621653.909999993</v>
      </c>
      <c r="D23" s="15">
        <f>-SUM(Hyperion!C6:C13)</f>
        <v>-2229499.9999999991</v>
      </c>
      <c r="E23" s="15">
        <f>-SUM(Hyperion!D6:D13)</f>
        <v>-24785359.920000002</v>
      </c>
      <c r="F23" s="15">
        <f>-SUM(Hyperion!E6:E13)</f>
        <v>-300000</v>
      </c>
      <c r="G23" s="15">
        <f>-SUM(Hyperion!F6:F13)</f>
        <v>-12822049.879999999</v>
      </c>
      <c r="H23" s="15">
        <f>-SUM(Hyperion!G6:G13)</f>
        <v>-300000</v>
      </c>
      <c r="I23" s="15">
        <f>-SUM(Hyperion!H6:H13)</f>
        <v>-12839624.879999999</v>
      </c>
      <c r="J23" s="16">
        <f>-SUM(Hyperion!I6:I13)</f>
        <v>-300000</v>
      </c>
    </row>
    <row r="24" spans="1:10" ht="15.75" thickTop="1" x14ac:dyDescent="0.25">
      <c r="A24" s="28"/>
      <c r="B24" s="18" t="s">
        <v>18</v>
      </c>
      <c r="C24" s="7"/>
      <c r="D24" s="7"/>
      <c r="E24" s="7"/>
      <c r="F24" s="7"/>
      <c r="G24" s="7"/>
      <c r="H24" s="7"/>
      <c r="I24" s="7"/>
      <c r="J24" s="19"/>
    </row>
    <row r="25" spans="1:10" x14ac:dyDescent="0.25">
      <c r="A25" s="28"/>
      <c r="B25" s="18"/>
      <c r="C25" s="29"/>
      <c r="E25" s="7"/>
      <c r="F25" s="7"/>
      <c r="G25" s="7"/>
      <c r="H25" s="7"/>
      <c r="I25" s="7"/>
      <c r="J25" s="19"/>
    </row>
    <row r="26" spans="1:10" x14ac:dyDescent="0.25">
      <c r="A26" s="28"/>
      <c r="B26" s="18"/>
      <c r="C26" s="29"/>
      <c r="D26" s="29"/>
      <c r="E26" s="7"/>
      <c r="F26" s="7"/>
      <c r="G26" s="7"/>
      <c r="H26" s="7"/>
      <c r="I26" s="7"/>
      <c r="J26" s="19"/>
    </row>
    <row r="27" spans="1:10" x14ac:dyDescent="0.25">
      <c r="A27" s="28"/>
      <c r="B27" s="18"/>
      <c r="C27" s="29"/>
      <c r="D27" s="29"/>
      <c r="E27" s="7"/>
      <c r="F27" s="7"/>
      <c r="G27" s="7"/>
      <c r="H27" s="7"/>
      <c r="I27" s="7"/>
      <c r="J27" s="19"/>
    </row>
    <row r="28" spans="1:10" x14ac:dyDescent="0.25">
      <c r="A28" s="28"/>
      <c r="B28" s="21"/>
      <c r="C28" s="7"/>
      <c r="D28" s="7"/>
      <c r="E28" s="7"/>
      <c r="F28" s="7"/>
      <c r="G28" s="7"/>
      <c r="H28" s="7"/>
      <c r="I28" s="7"/>
      <c r="J28" s="19"/>
    </row>
    <row r="29" spans="1:10" ht="15.75" thickBot="1" x14ac:dyDescent="0.3">
      <c r="A29" s="17"/>
      <c r="B29" s="7" t="s">
        <v>15</v>
      </c>
      <c r="C29" s="22">
        <f>SUM(C25:C28)</f>
        <v>0</v>
      </c>
      <c r="D29" s="22">
        <f t="shared" ref="D29:J29" si="2">SUM(D25:D28)</f>
        <v>0</v>
      </c>
      <c r="E29" s="22">
        <f t="shared" si="2"/>
        <v>0</v>
      </c>
      <c r="F29" s="22">
        <f t="shared" si="2"/>
        <v>0</v>
      </c>
      <c r="G29" s="22">
        <f t="shared" si="2"/>
        <v>0</v>
      </c>
      <c r="H29" s="22">
        <f t="shared" si="2"/>
        <v>0</v>
      </c>
      <c r="I29" s="22">
        <f t="shared" si="2"/>
        <v>0</v>
      </c>
      <c r="J29" s="23">
        <f t="shared" si="2"/>
        <v>0</v>
      </c>
    </row>
    <row r="30" spans="1:10" ht="16.5" thickTop="1" thickBot="1" x14ac:dyDescent="0.3">
      <c r="A30" s="24"/>
      <c r="B30" s="25" t="s">
        <v>16</v>
      </c>
      <c r="C30" s="25">
        <f>C23-C29</f>
        <v>-24621653.909999993</v>
      </c>
      <c r="D30" s="25">
        <f t="shared" ref="D30:J30" si="3">D23-D29</f>
        <v>-2229499.9999999991</v>
      </c>
      <c r="E30" s="25">
        <f t="shared" si="3"/>
        <v>-24785359.920000002</v>
      </c>
      <c r="F30" s="25">
        <f t="shared" si="3"/>
        <v>-300000</v>
      </c>
      <c r="G30" s="25">
        <f t="shared" si="3"/>
        <v>-12822049.879999999</v>
      </c>
      <c r="H30" s="25">
        <f t="shared" si="3"/>
        <v>-300000</v>
      </c>
      <c r="I30" s="25">
        <f t="shared" si="3"/>
        <v>-12839624.879999999</v>
      </c>
      <c r="J30" s="26">
        <f t="shared" si="3"/>
        <v>-300000</v>
      </c>
    </row>
    <row r="31" spans="1:10" x14ac:dyDescent="0.25">
      <c r="A31" s="7"/>
      <c r="B31" s="7"/>
      <c r="C31" s="7"/>
      <c r="D31" s="7"/>
      <c r="E31" s="7"/>
      <c r="F31" s="7"/>
      <c r="G31" s="7"/>
      <c r="H31" s="7"/>
      <c r="I31" s="7"/>
      <c r="J31" s="7"/>
    </row>
    <row r="32" spans="1:10" ht="15.75" thickBot="1" x14ac:dyDescent="0.3"/>
    <row r="33" spans="1:10" ht="15.75" thickBot="1" x14ac:dyDescent="0.3">
      <c r="A33" s="27" t="s">
        <v>29</v>
      </c>
      <c r="B33" s="14"/>
      <c r="C33" s="15">
        <f>-SUM(Hyperion!B14:B15)</f>
        <v>-6235.7099999989623</v>
      </c>
      <c r="D33" s="15">
        <f>-SUM(Hyperion!C14:C15)</f>
        <v>0</v>
      </c>
      <c r="E33" s="15">
        <f>-SUM(Hyperion!D14:D15)</f>
        <v>441389.08000000077</v>
      </c>
      <c r="F33" s="15">
        <f>-SUM(Hyperion!E14:E15)</f>
        <v>0</v>
      </c>
      <c r="G33" s="15">
        <f>-SUM(Hyperion!F14:F15)</f>
        <v>7089968.0800000019</v>
      </c>
      <c r="H33" s="15">
        <f>-SUM(Hyperion!G14:G15)</f>
        <v>0</v>
      </c>
      <c r="I33" s="15">
        <f>-SUM(Hyperion!H14:H15)</f>
        <v>7089968.0800000019</v>
      </c>
      <c r="J33" s="16">
        <f>-SUM(Hyperion!I14:I15)</f>
        <v>0</v>
      </c>
    </row>
    <row r="34" spans="1:10" ht="15.75" thickTop="1" x14ac:dyDescent="0.25">
      <c r="A34" s="28"/>
      <c r="B34" s="18" t="s">
        <v>18</v>
      </c>
      <c r="C34" s="7"/>
      <c r="D34" s="7"/>
      <c r="E34" s="7"/>
      <c r="F34" s="7"/>
      <c r="G34" s="7"/>
      <c r="H34" s="7"/>
      <c r="I34" s="7"/>
      <c r="J34" s="19"/>
    </row>
    <row r="35" spans="1:10" x14ac:dyDescent="0.25">
      <c r="A35" s="28"/>
      <c r="B35" s="18"/>
      <c r="C35" s="29"/>
      <c r="E35" s="7"/>
      <c r="F35" s="7"/>
      <c r="G35" s="7"/>
      <c r="H35" s="7"/>
      <c r="I35" s="7"/>
      <c r="J35" s="19"/>
    </row>
    <row r="36" spans="1:10" x14ac:dyDescent="0.25">
      <c r="A36" s="28"/>
      <c r="B36" s="18"/>
      <c r="C36" s="29"/>
      <c r="D36" s="29"/>
      <c r="E36" s="7"/>
      <c r="F36" s="7"/>
      <c r="G36" s="7"/>
      <c r="H36" s="7"/>
      <c r="I36" s="7"/>
      <c r="J36" s="19"/>
    </row>
    <row r="37" spans="1:10" x14ac:dyDescent="0.25">
      <c r="A37" s="28"/>
      <c r="B37" s="18"/>
      <c r="C37" s="29"/>
      <c r="D37" s="29"/>
      <c r="E37" s="7"/>
      <c r="F37" s="7"/>
      <c r="G37" s="7"/>
      <c r="H37" s="7"/>
      <c r="I37" s="7"/>
      <c r="J37" s="19"/>
    </row>
    <row r="38" spans="1:10" x14ac:dyDescent="0.25">
      <c r="A38" s="28"/>
      <c r="B38" s="21"/>
      <c r="C38" s="7"/>
      <c r="D38" s="7"/>
      <c r="E38" s="7"/>
      <c r="F38" s="7"/>
      <c r="G38" s="7"/>
      <c r="H38" s="7"/>
      <c r="I38" s="7"/>
      <c r="J38" s="19"/>
    </row>
    <row r="39" spans="1:10" ht="15.75" thickBot="1" x14ac:dyDescent="0.3">
      <c r="A39" s="17"/>
      <c r="B39" s="7" t="s">
        <v>15</v>
      </c>
      <c r="C39" s="22">
        <f>SUM(C35:C38)</f>
        <v>0</v>
      </c>
      <c r="D39" s="22">
        <f t="shared" ref="D39:J39" si="4">SUM(D35:D38)</f>
        <v>0</v>
      </c>
      <c r="E39" s="22">
        <f t="shared" si="4"/>
        <v>0</v>
      </c>
      <c r="F39" s="22">
        <f t="shared" si="4"/>
        <v>0</v>
      </c>
      <c r="G39" s="22">
        <f t="shared" si="4"/>
        <v>0</v>
      </c>
      <c r="H39" s="22">
        <f t="shared" si="4"/>
        <v>0</v>
      </c>
      <c r="I39" s="22">
        <f t="shared" si="4"/>
        <v>0</v>
      </c>
      <c r="J39" s="23">
        <f t="shared" si="4"/>
        <v>0</v>
      </c>
    </row>
    <row r="40" spans="1:10" ht="16.5" thickTop="1" thickBot="1" x14ac:dyDescent="0.3">
      <c r="A40" s="24"/>
      <c r="B40" s="25" t="s">
        <v>16</v>
      </c>
      <c r="C40" s="25">
        <f>C33-C39</f>
        <v>-6235.7099999989623</v>
      </c>
      <c r="D40" s="25">
        <f t="shared" ref="D40:J40" si="5">D33-D39</f>
        <v>0</v>
      </c>
      <c r="E40" s="25">
        <f t="shared" si="5"/>
        <v>441389.08000000077</v>
      </c>
      <c r="F40" s="25">
        <f t="shared" si="5"/>
        <v>0</v>
      </c>
      <c r="G40" s="25">
        <f t="shared" si="5"/>
        <v>7089968.0800000019</v>
      </c>
      <c r="H40" s="25">
        <f t="shared" si="5"/>
        <v>0</v>
      </c>
      <c r="I40" s="25">
        <f t="shared" si="5"/>
        <v>7089968.0800000019</v>
      </c>
      <c r="J40" s="26">
        <f t="shared" si="5"/>
        <v>0</v>
      </c>
    </row>
    <row r="41" spans="1:10" x14ac:dyDescent="0.25">
      <c r="A41" s="7"/>
      <c r="B41" s="7"/>
      <c r="C41" s="7"/>
      <c r="D41" s="7"/>
      <c r="E41" s="7"/>
      <c r="F41" s="7"/>
      <c r="G41" s="7"/>
      <c r="H41" s="7"/>
      <c r="I41" s="7"/>
      <c r="J41" s="7"/>
    </row>
    <row r="42" spans="1:10" x14ac:dyDescent="0.25">
      <c r="A42" s="2" t="s">
        <v>22</v>
      </c>
    </row>
    <row r="43" spans="1:10" x14ac:dyDescent="0.25">
      <c r="B43" s="5" t="s">
        <v>3</v>
      </c>
    </row>
    <row r="44" spans="1:10" x14ac:dyDescent="0.25">
      <c r="B44" s="5" t="s">
        <v>4</v>
      </c>
    </row>
    <row r="45" spans="1:10" x14ac:dyDescent="0.25">
      <c r="B45" s="5" t="s">
        <v>5</v>
      </c>
    </row>
    <row r="46" spans="1:10" x14ac:dyDescent="0.25">
      <c r="B46" s="5" t="s">
        <v>6</v>
      </c>
    </row>
    <row r="47" spans="1:10" x14ac:dyDescent="0.25">
      <c r="B47" s="5" t="s">
        <v>7</v>
      </c>
    </row>
    <row r="48" spans="1:10" x14ac:dyDescent="0.25">
      <c r="B48" s="5" t="s">
        <v>8</v>
      </c>
    </row>
    <row r="49" spans="1:2" x14ac:dyDescent="0.25">
      <c r="B49" s="5" t="s">
        <v>9</v>
      </c>
    </row>
    <row r="50" spans="1:2" x14ac:dyDescent="0.25">
      <c r="B50" s="5" t="s">
        <v>10</v>
      </c>
    </row>
    <row r="51" spans="1:2" x14ac:dyDescent="0.25">
      <c r="A51" s="2" t="s">
        <v>34</v>
      </c>
    </row>
  </sheetData>
  <mergeCells count="4">
    <mergeCell ref="C6:D6"/>
    <mergeCell ref="E6:F6"/>
    <mergeCell ref="G6:H6"/>
    <mergeCell ref="I6:J6"/>
  </mergeCells>
  <pageMargins left="0.7" right="0.7" top="0.75" bottom="0.75" header="0.3" footer="0.3"/>
  <pageSetup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workbookViewId="0">
      <selection activeCell="D5" sqref="D5"/>
    </sheetView>
  </sheetViews>
  <sheetFormatPr defaultColWidth="9.140625" defaultRowHeight="15" customHeight="1" x14ac:dyDescent="0.25"/>
  <cols>
    <col min="1" max="1" width="39.85546875" style="1" bestFit="1" customWidth="1"/>
    <col min="2" max="2" width="10.140625" style="1" bestFit="1" customWidth="1"/>
    <col min="3" max="3" width="9.85546875" style="1" bestFit="1" customWidth="1"/>
    <col min="4" max="4" width="10.140625" style="1" bestFit="1" customWidth="1"/>
    <col min="5" max="5" width="9.85546875" style="1" bestFit="1" customWidth="1"/>
    <col min="6" max="6" width="10.140625" style="1" bestFit="1" customWidth="1"/>
    <col min="7" max="7" width="9.85546875" style="1" bestFit="1" customWidth="1"/>
    <col min="8" max="8" width="10.140625" style="1" bestFit="1" customWidth="1"/>
    <col min="9" max="9" width="9.85546875" style="1" bestFit="1" customWidth="1"/>
    <col min="10" max="16384" width="9.140625" style="1"/>
  </cols>
  <sheetData>
    <row r="1" spans="1:9" ht="15" customHeight="1" x14ac:dyDescent="0.25">
      <c r="A1" s="36"/>
      <c r="B1" s="38" t="s">
        <v>35</v>
      </c>
      <c r="C1" s="39"/>
      <c r="D1" s="40" t="s">
        <v>38</v>
      </c>
      <c r="E1" s="41"/>
      <c r="F1" s="40" t="s">
        <v>43</v>
      </c>
      <c r="G1" s="41"/>
      <c r="H1" s="40" t="s">
        <v>45</v>
      </c>
      <c r="I1" s="41"/>
    </row>
    <row r="2" spans="1:9" ht="15" customHeight="1" x14ac:dyDescent="0.25">
      <c r="A2" s="36"/>
      <c r="B2" s="38" t="s">
        <v>0</v>
      </c>
      <c r="C2" s="39"/>
      <c r="D2" s="40" t="s">
        <v>0</v>
      </c>
      <c r="E2" s="41"/>
      <c r="F2" s="40" t="s">
        <v>0</v>
      </c>
      <c r="G2" s="41"/>
      <c r="H2" s="40" t="s">
        <v>0</v>
      </c>
      <c r="I2" s="41"/>
    </row>
    <row r="3" spans="1:9" x14ac:dyDescent="0.25">
      <c r="A3" s="36"/>
      <c r="B3" s="35" t="s">
        <v>1</v>
      </c>
      <c r="C3" s="35" t="s">
        <v>2</v>
      </c>
      <c r="D3" s="42" t="s">
        <v>1</v>
      </c>
      <c r="E3" s="42" t="s">
        <v>2</v>
      </c>
      <c r="F3" s="42" t="s">
        <v>1</v>
      </c>
      <c r="G3" s="42" t="s">
        <v>2</v>
      </c>
      <c r="H3" s="42" t="s">
        <v>1</v>
      </c>
      <c r="I3" s="42" t="s">
        <v>2</v>
      </c>
    </row>
    <row r="4" spans="1:9" x14ac:dyDescent="0.25">
      <c r="A4" s="35" t="s">
        <v>25</v>
      </c>
      <c r="B4" s="37">
        <v>-3529169.6600000015</v>
      </c>
      <c r="C4" s="37">
        <v>-399999.99999999994</v>
      </c>
      <c r="D4" s="37">
        <v>-4153678.640000002</v>
      </c>
      <c r="E4" s="37">
        <v>-5.4569682106375694E-12</v>
      </c>
      <c r="F4" s="37">
        <v>-8582358.7599999998</v>
      </c>
      <c r="G4" s="37"/>
      <c r="H4" s="37">
        <v>-8581358.7600000016</v>
      </c>
      <c r="I4" s="37"/>
    </row>
    <row r="5" spans="1:9" x14ac:dyDescent="0.25">
      <c r="A5" s="35" t="s">
        <v>24</v>
      </c>
      <c r="B5" s="37">
        <v>678866.68999999959</v>
      </c>
      <c r="C5" s="37">
        <v>462313.66000000056</v>
      </c>
      <c r="D5" s="37">
        <v>2270332.140000002</v>
      </c>
      <c r="E5" s="37">
        <v>2155461.2068000012</v>
      </c>
      <c r="F5" s="37">
        <v>1104379.2900000005</v>
      </c>
      <c r="G5" s="37">
        <v>2718945.2911999999</v>
      </c>
      <c r="H5" s="37">
        <v>1250606.7300000004</v>
      </c>
      <c r="I5" s="37">
        <v>4268458</v>
      </c>
    </row>
    <row r="6" spans="1:9" x14ac:dyDescent="0.25">
      <c r="A6" s="35" t="s">
        <v>32</v>
      </c>
      <c r="B6" s="37">
        <v>8865656.9399999976</v>
      </c>
      <c r="C6" s="37">
        <v>1929499.9999999993</v>
      </c>
      <c r="D6" s="37">
        <v>9029363.0399999991</v>
      </c>
      <c r="E6" s="37"/>
      <c r="F6" s="37">
        <v>955049.96</v>
      </c>
      <c r="G6" s="37"/>
      <c r="H6" s="37">
        <v>972624.96</v>
      </c>
      <c r="I6" s="37"/>
    </row>
    <row r="7" spans="1:9" x14ac:dyDescent="0.25">
      <c r="A7" s="35" t="s">
        <v>4</v>
      </c>
      <c r="B7" s="37">
        <v>10000000.01</v>
      </c>
      <c r="C7" s="37"/>
      <c r="D7" s="37">
        <v>9999999.959999999</v>
      </c>
      <c r="E7" s="37"/>
      <c r="F7" s="37">
        <v>9999999.959999999</v>
      </c>
      <c r="G7" s="37"/>
      <c r="H7" s="37">
        <v>9999999.959999999</v>
      </c>
      <c r="I7" s="37"/>
    </row>
    <row r="8" spans="1:9" x14ac:dyDescent="0.25">
      <c r="A8" s="35" t="s">
        <v>5</v>
      </c>
      <c r="B8" s="37">
        <v>893000.02000000025</v>
      </c>
      <c r="C8" s="37"/>
      <c r="D8" s="37">
        <v>893000.04000000015</v>
      </c>
      <c r="E8" s="37"/>
      <c r="F8" s="37">
        <v>893000.04000000015</v>
      </c>
      <c r="G8" s="37"/>
      <c r="H8" s="37">
        <v>893000.04000000015</v>
      </c>
      <c r="I8" s="37"/>
    </row>
    <row r="9" spans="1:9" x14ac:dyDescent="0.25">
      <c r="A9" s="35" t="s">
        <v>6</v>
      </c>
      <c r="B9" s="37">
        <v>973999.94999999972</v>
      </c>
      <c r="C9" s="37"/>
      <c r="D9" s="37">
        <v>973999.92000000027</v>
      </c>
      <c r="E9" s="37"/>
      <c r="F9" s="37">
        <v>973999.92000000027</v>
      </c>
      <c r="G9" s="37"/>
      <c r="H9" s="37">
        <v>973999.92000000027</v>
      </c>
      <c r="I9" s="37"/>
    </row>
    <row r="10" spans="1:9" x14ac:dyDescent="0.25">
      <c r="A10" s="35" t="s">
        <v>7</v>
      </c>
      <c r="B10" s="37">
        <v>3888996.9899999993</v>
      </c>
      <c r="C10" s="37"/>
      <c r="D10" s="37">
        <v>3888996.9600000004</v>
      </c>
      <c r="E10" s="37"/>
      <c r="F10" s="37"/>
      <c r="G10" s="37"/>
      <c r="H10" s="37"/>
      <c r="I10" s="37"/>
    </row>
    <row r="11" spans="1:9" x14ac:dyDescent="0.25">
      <c r="A11" s="35" t="s">
        <v>8</v>
      </c>
      <c r="B11" s="37"/>
      <c r="C11" s="37">
        <v>300000</v>
      </c>
      <c r="D11" s="37"/>
      <c r="E11" s="37">
        <v>300000</v>
      </c>
      <c r="F11" s="37"/>
      <c r="G11" s="37">
        <v>300000</v>
      </c>
      <c r="H11" s="37"/>
      <c r="I11" s="37">
        <v>300000</v>
      </c>
    </row>
    <row r="12" spans="1:9" x14ac:dyDescent="0.25">
      <c r="A12" s="35" t="s">
        <v>9</v>
      </c>
      <c r="B12" s="37"/>
      <c r="C12" s="37"/>
      <c r="D12" s="37"/>
      <c r="E12" s="37"/>
      <c r="F12" s="37"/>
      <c r="G12" s="37"/>
      <c r="H12" s="37"/>
      <c r="I12" s="37"/>
    </row>
    <row r="13" spans="1:9" x14ac:dyDescent="0.25">
      <c r="A13" s="35" t="s">
        <v>10</v>
      </c>
      <c r="B13" s="37"/>
      <c r="C13" s="37"/>
      <c r="D13" s="37"/>
      <c r="E13" s="37"/>
      <c r="F13" s="37"/>
      <c r="G13" s="37"/>
      <c r="H13" s="37"/>
      <c r="I13" s="37"/>
    </row>
    <row r="14" spans="1:9" x14ac:dyDescent="0.25">
      <c r="A14" s="35" t="s">
        <v>33</v>
      </c>
      <c r="B14" s="37">
        <v>6235.7099999989623</v>
      </c>
      <c r="C14" s="37"/>
      <c r="D14" s="37">
        <v>-441389.320000001</v>
      </c>
      <c r="E14" s="37"/>
      <c r="F14" s="37">
        <v>-7089968.0800000019</v>
      </c>
      <c r="G14" s="37"/>
      <c r="H14" s="37">
        <v>-7089968.0800000019</v>
      </c>
      <c r="I14" s="37"/>
    </row>
    <row r="15" spans="1:9" x14ac:dyDescent="0.25">
      <c r="A15" s="35" t="s">
        <v>26</v>
      </c>
      <c r="B15" s="37">
        <v>0</v>
      </c>
      <c r="C15" s="37"/>
      <c r="D15" s="37">
        <v>0.24000000022351742</v>
      </c>
      <c r="E15" s="37"/>
      <c r="F15" s="37"/>
      <c r="G15" s="37"/>
      <c r="H15" s="37"/>
      <c r="I15" s="37"/>
    </row>
  </sheetData>
  <sheetProtection sheet="1" scenarios="1" formatCells="0" formatColumns="0" formatRows="0" autoFilter="0"/>
  <mergeCells count="8">
    <mergeCell ref="B1:C1"/>
    <mergeCell ref="D1:E1"/>
    <mergeCell ref="F1:G1"/>
    <mergeCell ref="H1:I1"/>
    <mergeCell ref="B2:C2"/>
    <mergeCell ref="D2:E2"/>
    <mergeCell ref="F2:G2"/>
    <mergeCell ref="H2:I2"/>
  </mergeCells>
  <pageMargins left="0.7" right="0.7" top="0.75" bottom="0.75" header="0.3" footer="0.3"/>
  <customProperties>
    <customPr name="CellIDs" r:id="rId1"/>
    <customPr name="ConnName" r:id="rId2"/>
    <customPr name="ConnPOV" r:id="rId3"/>
    <customPr name="FormFolder" r:id="rId4"/>
    <customPr name="FormName" r:id="rId5"/>
    <customPr name="FormSize" r:id="rId6"/>
    <customPr name="HyperionPOVXML" r:id="rId7"/>
    <customPr name="HyperionXML" r:id="rId8"/>
    <customPr name="NameConnectionMap" r:id="rId9"/>
    <customPr name="POVPosition" r:id="rId10"/>
    <customPr name="SheetHasParityContent" r:id="rId11"/>
    <customPr name="SheetOptions" r:id="rId12"/>
    <customPr name="ShowPOV" r:id="rId13"/>
    <customPr name="USER_FORMATTING"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Analysis of Transfers</vt:lpstr>
      <vt:lpstr>Hyperion</vt:lpstr>
      <vt:lpstr>Instructions!Print_Area</vt:lpstr>
    </vt:vector>
  </TitlesOfParts>
  <Company>McMaster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Clarkson</dc:creator>
  <cp:lastModifiedBy>Sylvester, Chris</cp:lastModifiedBy>
  <cp:lastPrinted>2014-12-18T13:58:47Z</cp:lastPrinted>
  <dcterms:created xsi:type="dcterms:W3CDTF">2014-12-11T19:04:23Z</dcterms:created>
  <dcterms:modified xsi:type="dcterms:W3CDTF">2023-10-25T15:07:14Z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